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7284a91951fe54f0/PSV Distanzstrecken^MAuswertung/Hasselache 2025/Auswertung/"/>
    </mc:Choice>
  </mc:AlternateContent>
  <xr:revisionPtr revIDLastSave="0" documentId="8_{594AC98F-F39F-43C0-9D7E-09A7374E5002}" xr6:coauthVersionLast="47" xr6:coauthVersionMax="47" xr10:uidLastSave="{00000000-0000-0000-0000-000000000000}"/>
  <bookViews>
    <workbookView xWindow="8772" yWindow="888" windowWidth="11496" windowHeight="7800" xr2:uid="{0E3A7A8E-F75D-47F0-8E0E-9ADEC0F06DCB}"/>
  </bookViews>
  <sheets>
    <sheet name="Ergebnisliste_Teilnehmer " sheetId="2" r:id="rId1"/>
    <sheet name="Tabelle1" sheetId="1" r:id="rId2"/>
  </sheets>
  <externalReferences>
    <externalReference r:id="rId3"/>
  </externalReferences>
  <definedNames>
    <definedName name="_xlnm.Print_Area" localSheetId="0">'Ergebnisliste_Teilnehmer '!$A$1:$Q$60</definedName>
    <definedName name="matrix">'[1]WB-Daten'!$A$5:$ER$54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" i="2" l="1"/>
  <c r="E2" i="2"/>
  <c r="M2" i="2"/>
  <c r="D3" i="2"/>
  <c r="E3" i="2"/>
  <c r="L3" i="2"/>
  <c r="Q3" i="2"/>
  <c r="D4" i="2"/>
  <c r="F4" i="2"/>
  <c r="L4" i="2"/>
  <c r="G5" i="2"/>
  <c r="H5" i="2"/>
  <c r="I5" i="2"/>
  <c r="J5" i="2"/>
  <c r="K5" i="2"/>
  <c r="L5" i="2"/>
  <c r="M5" i="2"/>
  <c r="N5" i="2"/>
  <c r="O5" i="2"/>
  <c r="P5" i="2"/>
  <c r="G6" i="2"/>
  <c r="H6" i="2"/>
  <c r="I6" i="2"/>
  <c r="J6" i="2"/>
  <c r="K6" i="2"/>
  <c r="L6" i="2"/>
  <c r="M6" i="2"/>
  <c r="N6" i="2"/>
  <c r="O6" i="2"/>
  <c r="P6" i="2"/>
  <c r="G7" i="2"/>
  <c r="H7" i="2"/>
  <c r="I7" i="2"/>
  <c r="J7" i="2"/>
  <c r="K7" i="2"/>
  <c r="L7" i="2"/>
  <c r="M7" i="2"/>
  <c r="N7" i="2"/>
  <c r="O7" i="2"/>
  <c r="P7" i="2"/>
  <c r="G8" i="2"/>
  <c r="H8" i="2"/>
  <c r="I8" i="2"/>
  <c r="J8" i="2"/>
  <c r="K8" i="2"/>
  <c r="L8" i="2"/>
  <c r="M8" i="2"/>
  <c r="N8" i="2"/>
  <c r="O8" i="2"/>
  <c r="P8" i="2"/>
  <c r="G9" i="2"/>
  <c r="H9" i="2"/>
  <c r="I9" i="2"/>
  <c r="J9" i="2"/>
  <c r="K9" i="2"/>
  <c r="L9" i="2"/>
  <c r="M9" i="2"/>
  <c r="N9" i="2"/>
  <c r="O9" i="2"/>
  <c r="P9" i="2"/>
  <c r="A11" i="2"/>
  <c r="K11" i="2" s="1"/>
  <c r="C11" i="2" s="1"/>
  <c r="U11" i="2" s="1"/>
  <c r="D11" i="2"/>
  <c r="E11" i="2"/>
  <c r="F11" i="2"/>
  <c r="G11" i="2"/>
  <c r="H11" i="2"/>
  <c r="I11" i="2"/>
  <c r="J11" i="2"/>
  <c r="N11" i="2"/>
  <c r="O11" i="2"/>
  <c r="P11" i="2"/>
  <c r="Q11" i="2"/>
  <c r="A12" i="2"/>
  <c r="P12" i="2" s="1"/>
  <c r="D12" i="2"/>
  <c r="E12" i="2"/>
  <c r="F12" i="2"/>
  <c r="G12" i="2"/>
  <c r="H12" i="2"/>
  <c r="I12" i="2"/>
  <c r="J12" i="2"/>
  <c r="K12" i="2"/>
  <c r="N12" i="2"/>
  <c r="C12" i="2" s="1"/>
  <c r="U12" i="2" s="1"/>
  <c r="Q12" i="2"/>
  <c r="T12" i="2"/>
  <c r="A13" i="2"/>
  <c r="D13" i="2"/>
  <c r="E13" i="2"/>
  <c r="F13" i="2"/>
  <c r="G13" i="2"/>
  <c r="H13" i="2"/>
  <c r="I13" i="2"/>
  <c r="J13" i="2"/>
  <c r="K13" i="2"/>
  <c r="N13" i="2"/>
  <c r="O13" i="2"/>
  <c r="P13" i="2"/>
  <c r="Q13" i="2"/>
  <c r="T13" i="2"/>
  <c r="A14" i="2"/>
  <c r="K14" i="2" s="1"/>
  <c r="D14" i="2"/>
  <c r="E14" i="2"/>
  <c r="F14" i="2"/>
  <c r="G14" i="2"/>
  <c r="H14" i="2"/>
  <c r="I14" i="2"/>
  <c r="J14" i="2"/>
  <c r="Q14" i="2"/>
  <c r="T14" i="2"/>
  <c r="A15" i="2"/>
  <c r="P15" i="2" s="1"/>
  <c r="D15" i="2"/>
  <c r="E15" i="2"/>
  <c r="F15" i="2"/>
  <c r="G15" i="2"/>
  <c r="H15" i="2"/>
  <c r="I15" i="2"/>
  <c r="J15" i="2"/>
  <c r="K15" i="2"/>
  <c r="N15" i="2"/>
  <c r="C15" i="2" s="1"/>
  <c r="U15" i="2" s="1"/>
  <c r="O15" i="2"/>
  <c r="Q15" i="2"/>
  <c r="T15" i="2"/>
  <c r="L15" i="2" s="1"/>
  <c r="A16" i="2"/>
  <c r="N16" i="2" s="1"/>
  <c r="D16" i="2"/>
  <c r="E16" i="2"/>
  <c r="F16" i="2"/>
  <c r="G16" i="2"/>
  <c r="H16" i="2"/>
  <c r="I16" i="2"/>
  <c r="J16" i="2"/>
  <c r="O16" i="2"/>
  <c r="P16" i="2"/>
  <c r="Q16" i="2"/>
  <c r="A17" i="2"/>
  <c r="N17" i="2" s="1"/>
  <c r="D17" i="2"/>
  <c r="E17" i="2"/>
  <c r="F17" i="2"/>
  <c r="G17" i="2"/>
  <c r="H17" i="2"/>
  <c r="I17" i="2"/>
  <c r="J17" i="2"/>
  <c r="K17" i="2"/>
  <c r="P17" i="2"/>
  <c r="Q17" i="2"/>
  <c r="T17" i="2"/>
  <c r="A18" i="2"/>
  <c r="D18" i="2"/>
  <c r="E18" i="2"/>
  <c r="F18" i="2"/>
  <c r="G18" i="2"/>
  <c r="H18" i="2"/>
  <c r="I18" i="2"/>
  <c r="J18" i="2"/>
  <c r="K18" i="2"/>
  <c r="N18" i="2"/>
  <c r="C18" i="2" s="1"/>
  <c r="U18" i="2" s="1"/>
  <c r="O18" i="2"/>
  <c r="P18" i="2"/>
  <c r="Q18" i="2"/>
  <c r="T18" i="2"/>
  <c r="L18" i="2" s="1"/>
  <c r="A19" i="2"/>
  <c r="N19" i="2" s="1"/>
  <c r="C19" i="2" s="1"/>
  <c r="U19" i="2" s="1"/>
  <c r="D19" i="2"/>
  <c r="E19" i="2"/>
  <c r="F19" i="2"/>
  <c r="G19" i="2"/>
  <c r="H19" i="2"/>
  <c r="I19" i="2"/>
  <c r="J19" i="2"/>
  <c r="K19" i="2"/>
  <c r="Q19" i="2"/>
  <c r="A20" i="2"/>
  <c r="N20" i="2" s="1"/>
  <c r="C20" i="2" s="1"/>
  <c r="U20" i="2" s="1"/>
  <c r="D20" i="2"/>
  <c r="E20" i="2"/>
  <c r="F20" i="2"/>
  <c r="G20" i="2"/>
  <c r="H20" i="2"/>
  <c r="I20" i="2"/>
  <c r="J20" i="2"/>
  <c r="K20" i="2"/>
  <c r="Q20" i="2"/>
  <c r="A21" i="2"/>
  <c r="T21" i="2" s="1"/>
  <c r="D21" i="2"/>
  <c r="E21" i="2"/>
  <c r="F21" i="2"/>
  <c r="G21" i="2"/>
  <c r="H21" i="2"/>
  <c r="I21" i="2"/>
  <c r="J21" i="2"/>
  <c r="Q21" i="2"/>
  <c r="A22" i="2"/>
  <c r="N22" i="2" s="1"/>
  <c r="C22" i="2" s="1"/>
  <c r="U22" i="2" s="1"/>
  <c r="D22" i="2"/>
  <c r="E22" i="2"/>
  <c r="F22" i="2"/>
  <c r="G22" i="2"/>
  <c r="H22" i="2"/>
  <c r="I22" i="2"/>
  <c r="J22" i="2"/>
  <c r="Q22" i="2"/>
  <c r="A23" i="2"/>
  <c r="D23" i="2"/>
  <c r="E23" i="2"/>
  <c r="F23" i="2"/>
  <c r="G23" i="2"/>
  <c r="H23" i="2"/>
  <c r="I23" i="2"/>
  <c r="J23" i="2"/>
  <c r="K23" i="2"/>
  <c r="N23" i="2"/>
  <c r="C23" i="2" s="1"/>
  <c r="U23" i="2" s="1"/>
  <c r="O23" i="2"/>
  <c r="P23" i="2"/>
  <c r="Q23" i="2"/>
  <c r="T23" i="2"/>
  <c r="L23" i="2" s="1"/>
  <c r="A24" i="2"/>
  <c r="T24" i="2" s="1"/>
  <c r="D24" i="2"/>
  <c r="E24" i="2"/>
  <c r="F24" i="2"/>
  <c r="G24" i="2"/>
  <c r="H24" i="2"/>
  <c r="I24" i="2"/>
  <c r="J24" i="2"/>
  <c r="O24" i="2"/>
  <c r="Q24" i="2"/>
  <c r="A25" i="2"/>
  <c r="O25" i="2" s="1"/>
  <c r="D25" i="2"/>
  <c r="E25" i="2"/>
  <c r="F25" i="2"/>
  <c r="G25" i="2"/>
  <c r="H25" i="2"/>
  <c r="I25" i="2"/>
  <c r="J25" i="2"/>
  <c r="P25" i="2"/>
  <c r="Q25" i="2"/>
  <c r="T25" i="2"/>
  <c r="M25" i="2" s="1"/>
  <c r="A26" i="2"/>
  <c r="K26" i="2" s="1"/>
  <c r="D26" i="2"/>
  <c r="E26" i="2"/>
  <c r="F26" i="2"/>
  <c r="G26" i="2"/>
  <c r="H26" i="2"/>
  <c r="I26" i="2"/>
  <c r="J26" i="2"/>
  <c r="N26" i="2"/>
  <c r="C26" i="2" s="1"/>
  <c r="U26" i="2" s="1"/>
  <c r="O26" i="2"/>
  <c r="Q26" i="2"/>
  <c r="A27" i="2"/>
  <c r="K27" i="2" s="1"/>
  <c r="D27" i="2"/>
  <c r="E27" i="2"/>
  <c r="F27" i="2"/>
  <c r="G27" i="2"/>
  <c r="H27" i="2"/>
  <c r="I27" i="2"/>
  <c r="J27" i="2"/>
  <c r="N27" i="2"/>
  <c r="C27" i="2" s="1"/>
  <c r="U27" i="2" s="1"/>
  <c r="O27" i="2"/>
  <c r="P27" i="2"/>
  <c r="Q27" i="2"/>
  <c r="A28" i="2"/>
  <c r="P28" i="2" s="1"/>
  <c r="D28" i="2"/>
  <c r="E28" i="2"/>
  <c r="F28" i="2"/>
  <c r="G28" i="2"/>
  <c r="H28" i="2"/>
  <c r="I28" i="2"/>
  <c r="J28" i="2"/>
  <c r="K28" i="2"/>
  <c r="N28" i="2"/>
  <c r="C28" i="2" s="1"/>
  <c r="U28" i="2" s="1"/>
  <c r="Q28" i="2"/>
  <c r="T28" i="2"/>
  <c r="A29" i="2"/>
  <c r="D29" i="2"/>
  <c r="E29" i="2"/>
  <c r="F29" i="2"/>
  <c r="G29" i="2"/>
  <c r="H29" i="2"/>
  <c r="I29" i="2"/>
  <c r="J29" i="2"/>
  <c r="K29" i="2"/>
  <c r="N29" i="2"/>
  <c r="C29" i="2" s="1"/>
  <c r="U29" i="2" s="1"/>
  <c r="O29" i="2"/>
  <c r="P29" i="2"/>
  <c r="Q29" i="2"/>
  <c r="T29" i="2"/>
  <c r="L29" i="2" s="1"/>
  <c r="A30" i="2"/>
  <c r="K30" i="2" s="1"/>
  <c r="D30" i="2"/>
  <c r="E30" i="2"/>
  <c r="F30" i="2"/>
  <c r="G30" i="2"/>
  <c r="H30" i="2"/>
  <c r="I30" i="2"/>
  <c r="J30" i="2"/>
  <c r="Q30" i="2"/>
  <c r="T30" i="2"/>
  <c r="L30" i="2" s="1"/>
  <c r="A31" i="2"/>
  <c r="P31" i="2" s="1"/>
  <c r="D31" i="2"/>
  <c r="E31" i="2"/>
  <c r="F31" i="2"/>
  <c r="G31" i="2"/>
  <c r="H31" i="2"/>
  <c r="I31" i="2"/>
  <c r="J31" i="2"/>
  <c r="K31" i="2"/>
  <c r="N31" i="2"/>
  <c r="C31" i="2" s="1"/>
  <c r="U31" i="2" s="1"/>
  <c r="O31" i="2"/>
  <c r="Q31" i="2"/>
  <c r="T31" i="2"/>
  <c r="L31" i="2" s="1"/>
  <c r="A32" i="2"/>
  <c r="N32" i="2" s="1"/>
  <c r="C32" i="2" s="1"/>
  <c r="U32" i="2" s="1"/>
  <c r="D32" i="2"/>
  <c r="E32" i="2"/>
  <c r="F32" i="2"/>
  <c r="G32" i="2"/>
  <c r="H32" i="2"/>
  <c r="I32" i="2"/>
  <c r="J32" i="2"/>
  <c r="O32" i="2"/>
  <c r="P32" i="2"/>
  <c r="Q32" i="2"/>
  <c r="A33" i="2"/>
  <c r="O33" i="2" s="1"/>
  <c r="D33" i="2"/>
  <c r="E33" i="2"/>
  <c r="F33" i="2"/>
  <c r="G33" i="2"/>
  <c r="H33" i="2"/>
  <c r="I33" i="2"/>
  <c r="J33" i="2"/>
  <c r="K33" i="2"/>
  <c r="N33" i="2"/>
  <c r="C33" i="2" s="1"/>
  <c r="U33" i="2" s="1"/>
  <c r="P33" i="2"/>
  <c r="Q33" i="2"/>
  <c r="T33" i="2"/>
  <c r="L33" i="2" s="1"/>
  <c r="A34" i="2"/>
  <c r="D34" i="2"/>
  <c r="E34" i="2"/>
  <c r="F34" i="2"/>
  <c r="G34" i="2"/>
  <c r="H34" i="2"/>
  <c r="I34" i="2"/>
  <c r="J34" i="2"/>
  <c r="K34" i="2"/>
  <c r="L34" i="2"/>
  <c r="N34" i="2"/>
  <c r="C34" i="2" s="1"/>
  <c r="U34" i="2" s="1"/>
  <c r="O34" i="2"/>
  <c r="P34" i="2"/>
  <c r="Q34" i="2"/>
  <c r="T34" i="2"/>
  <c r="M34" i="2" s="1"/>
  <c r="A35" i="2"/>
  <c r="N35" i="2" s="1"/>
  <c r="C35" i="2" s="1"/>
  <c r="U35" i="2" s="1"/>
  <c r="D35" i="2"/>
  <c r="E35" i="2"/>
  <c r="F35" i="2"/>
  <c r="G35" i="2"/>
  <c r="H35" i="2"/>
  <c r="I35" i="2"/>
  <c r="J35" i="2"/>
  <c r="K35" i="2"/>
  <c r="Q35" i="2"/>
  <c r="A36" i="2"/>
  <c r="N36" i="2" s="1"/>
  <c r="C36" i="2" s="1"/>
  <c r="U36" i="2" s="1"/>
  <c r="D36" i="2"/>
  <c r="E36" i="2"/>
  <c r="F36" i="2"/>
  <c r="G36" i="2"/>
  <c r="H36" i="2"/>
  <c r="I36" i="2"/>
  <c r="J36" i="2"/>
  <c r="K36" i="2"/>
  <c r="Q36" i="2"/>
  <c r="A37" i="2"/>
  <c r="T37" i="2" s="1"/>
  <c r="D37" i="2"/>
  <c r="E37" i="2"/>
  <c r="F37" i="2"/>
  <c r="G37" i="2"/>
  <c r="H37" i="2"/>
  <c r="I37" i="2"/>
  <c r="J37" i="2"/>
  <c r="Q37" i="2"/>
  <c r="A38" i="2"/>
  <c r="N38" i="2" s="1"/>
  <c r="C38" i="2" s="1"/>
  <c r="U38" i="2" s="1"/>
  <c r="D38" i="2"/>
  <c r="E38" i="2"/>
  <c r="F38" i="2"/>
  <c r="G38" i="2"/>
  <c r="H38" i="2"/>
  <c r="I38" i="2"/>
  <c r="J38" i="2"/>
  <c r="Q38" i="2"/>
  <c r="A39" i="2"/>
  <c r="D39" i="2"/>
  <c r="E39" i="2"/>
  <c r="F39" i="2"/>
  <c r="G39" i="2"/>
  <c r="H39" i="2"/>
  <c r="I39" i="2"/>
  <c r="J39" i="2"/>
  <c r="K39" i="2"/>
  <c r="N39" i="2"/>
  <c r="C39" i="2" s="1"/>
  <c r="U39" i="2" s="1"/>
  <c r="O39" i="2"/>
  <c r="P39" i="2"/>
  <c r="Q39" i="2"/>
  <c r="T39" i="2"/>
  <c r="L39" i="2" s="1"/>
  <c r="A40" i="2"/>
  <c r="T40" i="2" s="1"/>
  <c r="D40" i="2"/>
  <c r="E40" i="2"/>
  <c r="F40" i="2"/>
  <c r="G40" i="2"/>
  <c r="H40" i="2"/>
  <c r="I40" i="2"/>
  <c r="J40" i="2"/>
  <c r="O40" i="2"/>
  <c r="Q40" i="2"/>
  <c r="A41" i="2"/>
  <c r="O41" i="2" s="1"/>
  <c r="D41" i="2"/>
  <c r="E41" i="2"/>
  <c r="F41" i="2"/>
  <c r="G41" i="2"/>
  <c r="H41" i="2"/>
  <c r="I41" i="2"/>
  <c r="J41" i="2"/>
  <c r="P41" i="2"/>
  <c r="Q41" i="2"/>
  <c r="T41" i="2"/>
  <c r="L41" i="2" s="1"/>
  <c r="A42" i="2"/>
  <c r="K42" i="2" s="1"/>
  <c r="D42" i="2"/>
  <c r="E42" i="2"/>
  <c r="F42" i="2"/>
  <c r="G42" i="2"/>
  <c r="H42" i="2"/>
  <c r="I42" i="2"/>
  <c r="J42" i="2"/>
  <c r="N42" i="2"/>
  <c r="C42" i="2" s="1"/>
  <c r="U42" i="2" s="1"/>
  <c r="O42" i="2"/>
  <c r="Q42" i="2"/>
  <c r="A43" i="2"/>
  <c r="K43" i="2" s="1"/>
  <c r="D43" i="2"/>
  <c r="E43" i="2"/>
  <c r="F43" i="2"/>
  <c r="G43" i="2"/>
  <c r="H43" i="2"/>
  <c r="I43" i="2"/>
  <c r="J43" i="2"/>
  <c r="N43" i="2"/>
  <c r="C43" i="2" s="1"/>
  <c r="U43" i="2" s="1"/>
  <c r="O43" i="2"/>
  <c r="P43" i="2"/>
  <c r="Q43" i="2"/>
  <c r="A44" i="2"/>
  <c r="P44" i="2" s="1"/>
  <c r="D44" i="2"/>
  <c r="E44" i="2"/>
  <c r="F44" i="2"/>
  <c r="G44" i="2"/>
  <c r="H44" i="2"/>
  <c r="I44" i="2"/>
  <c r="J44" i="2"/>
  <c r="K44" i="2"/>
  <c r="N44" i="2"/>
  <c r="C44" i="2" s="1"/>
  <c r="U44" i="2" s="1"/>
  <c r="Q44" i="2"/>
  <c r="T44" i="2"/>
  <c r="A45" i="2"/>
  <c r="D45" i="2"/>
  <c r="E45" i="2"/>
  <c r="F45" i="2"/>
  <c r="G45" i="2"/>
  <c r="H45" i="2"/>
  <c r="I45" i="2"/>
  <c r="J45" i="2"/>
  <c r="K45" i="2"/>
  <c r="N45" i="2"/>
  <c r="C45" i="2" s="1"/>
  <c r="U45" i="2" s="1"/>
  <c r="O45" i="2"/>
  <c r="P45" i="2"/>
  <c r="Q45" i="2"/>
  <c r="T45" i="2"/>
  <c r="L45" i="2" s="1"/>
  <c r="A46" i="2"/>
  <c r="K46" i="2" s="1"/>
  <c r="D46" i="2"/>
  <c r="E46" i="2"/>
  <c r="F46" i="2"/>
  <c r="G46" i="2"/>
  <c r="H46" i="2"/>
  <c r="I46" i="2"/>
  <c r="J46" i="2"/>
  <c r="Q46" i="2"/>
  <c r="T46" i="2"/>
  <c r="L46" i="2" s="1"/>
  <c r="A47" i="2"/>
  <c r="P47" i="2" s="1"/>
  <c r="D47" i="2"/>
  <c r="E47" i="2"/>
  <c r="F47" i="2"/>
  <c r="G47" i="2"/>
  <c r="H47" i="2"/>
  <c r="I47" i="2"/>
  <c r="J47" i="2"/>
  <c r="K47" i="2"/>
  <c r="L47" i="2"/>
  <c r="N47" i="2"/>
  <c r="C47" i="2" s="1"/>
  <c r="U47" i="2" s="1"/>
  <c r="O47" i="2"/>
  <c r="Q47" i="2"/>
  <c r="T47" i="2"/>
  <c r="A48" i="2"/>
  <c r="N48" i="2" s="1"/>
  <c r="C48" i="2" s="1"/>
  <c r="U48" i="2" s="1"/>
  <c r="D48" i="2"/>
  <c r="E48" i="2"/>
  <c r="F48" i="2"/>
  <c r="G48" i="2"/>
  <c r="H48" i="2"/>
  <c r="I48" i="2"/>
  <c r="J48" i="2"/>
  <c r="O48" i="2"/>
  <c r="P48" i="2"/>
  <c r="Q48" i="2"/>
  <c r="A49" i="2"/>
  <c r="O49" i="2" s="1"/>
  <c r="D49" i="2"/>
  <c r="E49" i="2"/>
  <c r="F49" i="2"/>
  <c r="G49" i="2"/>
  <c r="H49" i="2"/>
  <c r="I49" i="2"/>
  <c r="J49" i="2"/>
  <c r="K49" i="2"/>
  <c r="N49" i="2"/>
  <c r="C49" i="2" s="1"/>
  <c r="U49" i="2" s="1"/>
  <c r="P49" i="2"/>
  <c r="Q49" i="2"/>
  <c r="T49" i="2"/>
  <c r="L49" i="2" s="1"/>
  <c r="A50" i="2"/>
  <c r="D50" i="2"/>
  <c r="E50" i="2"/>
  <c r="F50" i="2"/>
  <c r="G50" i="2"/>
  <c r="H50" i="2"/>
  <c r="I50" i="2"/>
  <c r="J50" i="2"/>
  <c r="K50" i="2"/>
  <c r="N50" i="2"/>
  <c r="C50" i="2" s="1"/>
  <c r="U50" i="2" s="1"/>
  <c r="O50" i="2"/>
  <c r="P50" i="2"/>
  <c r="Q50" i="2"/>
  <c r="T50" i="2"/>
  <c r="L50" i="2" s="1"/>
  <c r="A51" i="2"/>
  <c r="N51" i="2" s="1"/>
  <c r="C51" i="2" s="1"/>
  <c r="U51" i="2" s="1"/>
  <c r="D51" i="2"/>
  <c r="E51" i="2"/>
  <c r="F51" i="2"/>
  <c r="G51" i="2"/>
  <c r="H51" i="2"/>
  <c r="I51" i="2"/>
  <c r="J51" i="2"/>
  <c r="K51" i="2"/>
  <c r="Q51" i="2"/>
  <c r="A52" i="2"/>
  <c r="N52" i="2" s="1"/>
  <c r="C52" i="2" s="1"/>
  <c r="U52" i="2" s="1"/>
  <c r="D52" i="2"/>
  <c r="E52" i="2"/>
  <c r="F52" i="2"/>
  <c r="G52" i="2"/>
  <c r="H52" i="2"/>
  <c r="I52" i="2"/>
  <c r="J52" i="2"/>
  <c r="K52" i="2"/>
  <c r="Q52" i="2"/>
  <c r="A53" i="2"/>
  <c r="T53" i="2" s="1"/>
  <c r="D53" i="2"/>
  <c r="E53" i="2"/>
  <c r="F53" i="2"/>
  <c r="G53" i="2"/>
  <c r="H53" i="2"/>
  <c r="I53" i="2"/>
  <c r="J53" i="2"/>
  <c r="Q53" i="2"/>
  <c r="A54" i="2"/>
  <c r="N54" i="2" s="1"/>
  <c r="C54" i="2" s="1"/>
  <c r="U54" i="2" s="1"/>
  <c r="D54" i="2"/>
  <c r="E54" i="2"/>
  <c r="F54" i="2"/>
  <c r="G54" i="2"/>
  <c r="H54" i="2"/>
  <c r="I54" i="2"/>
  <c r="J54" i="2"/>
  <c r="Q54" i="2"/>
  <c r="A55" i="2"/>
  <c r="D55" i="2"/>
  <c r="E55" i="2"/>
  <c r="F55" i="2"/>
  <c r="G55" i="2"/>
  <c r="H55" i="2"/>
  <c r="I55" i="2"/>
  <c r="J55" i="2"/>
  <c r="K55" i="2"/>
  <c r="N55" i="2"/>
  <c r="C55" i="2" s="1"/>
  <c r="U55" i="2" s="1"/>
  <c r="O55" i="2"/>
  <c r="P55" i="2"/>
  <c r="Q55" i="2"/>
  <c r="T55" i="2"/>
  <c r="L55" i="2" s="1"/>
  <c r="A56" i="2"/>
  <c r="T56" i="2" s="1"/>
  <c r="D56" i="2"/>
  <c r="E56" i="2"/>
  <c r="F56" i="2"/>
  <c r="G56" i="2"/>
  <c r="H56" i="2"/>
  <c r="I56" i="2"/>
  <c r="J56" i="2"/>
  <c r="O56" i="2"/>
  <c r="Q56" i="2"/>
  <c r="A57" i="2"/>
  <c r="O57" i="2" s="1"/>
  <c r="D57" i="2"/>
  <c r="E57" i="2"/>
  <c r="F57" i="2"/>
  <c r="G57" i="2"/>
  <c r="H57" i="2"/>
  <c r="I57" i="2"/>
  <c r="J57" i="2"/>
  <c r="L57" i="2"/>
  <c r="P57" i="2"/>
  <c r="Q57" i="2"/>
  <c r="T57" i="2"/>
  <c r="M57" i="2" s="1"/>
  <c r="A58" i="2"/>
  <c r="K58" i="2" s="1"/>
  <c r="D58" i="2"/>
  <c r="E58" i="2"/>
  <c r="F58" i="2"/>
  <c r="G58" i="2"/>
  <c r="H58" i="2"/>
  <c r="I58" i="2"/>
  <c r="J58" i="2"/>
  <c r="N58" i="2"/>
  <c r="C58" i="2" s="1"/>
  <c r="U58" i="2" s="1"/>
  <c r="O58" i="2"/>
  <c r="Q58" i="2"/>
  <c r="A59" i="2"/>
  <c r="K59" i="2" s="1"/>
  <c r="D59" i="2"/>
  <c r="E59" i="2"/>
  <c r="F59" i="2"/>
  <c r="G59" i="2"/>
  <c r="H59" i="2"/>
  <c r="I59" i="2"/>
  <c r="J59" i="2"/>
  <c r="N59" i="2"/>
  <c r="C59" i="2" s="1"/>
  <c r="U59" i="2" s="1"/>
  <c r="O59" i="2"/>
  <c r="P59" i="2"/>
  <c r="Q59" i="2"/>
  <c r="A60" i="2"/>
  <c r="P60" i="2" s="1"/>
  <c r="D60" i="2"/>
  <c r="E60" i="2"/>
  <c r="F60" i="2"/>
  <c r="G60" i="2"/>
  <c r="H60" i="2"/>
  <c r="I60" i="2"/>
  <c r="J60" i="2"/>
  <c r="K60" i="2"/>
  <c r="N60" i="2"/>
  <c r="C60" i="2" s="1"/>
  <c r="U60" i="2" s="1"/>
  <c r="Q60" i="2"/>
  <c r="T60" i="2"/>
  <c r="C13" i="2" l="1"/>
  <c r="U13" i="2" s="1"/>
  <c r="M18" i="2"/>
  <c r="M50" i="2"/>
  <c r="M41" i="2"/>
  <c r="C17" i="2"/>
  <c r="U17" i="2" s="1"/>
  <c r="L13" i="2"/>
  <c r="L17" i="2"/>
  <c r="L14" i="2"/>
  <c r="L24" i="2"/>
  <c r="M24" i="2"/>
  <c r="L21" i="2"/>
  <c r="M21" i="2"/>
  <c r="L40" i="2"/>
  <c r="M40" i="2"/>
  <c r="L37" i="2"/>
  <c r="M37" i="2"/>
  <c r="L56" i="2"/>
  <c r="M56" i="2"/>
  <c r="L53" i="2"/>
  <c r="M53" i="2"/>
  <c r="O60" i="2"/>
  <c r="T59" i="2"/>
  <c r="N57" i="2"/>
  <c r="C57" i="2" s="1"/>
  <c r="U57" i="2" s="1"/>
  <c r="K48" i="2"/>
  <c r="O44" i="2"/>
  <c r="T43" i="2"/>
  <c r="N41" i="2"/>
  <c r="C41" i="2" s="1"/>
  <c r="U41" i="2" s="1"/>
  <c r="K32" i="2"/>
  <c r="O28" i="2"/>
  <c r="T27" i="2"/>
  <c r="N25" i="2"/>
  <c r="C25" i="2" s="1"/>
  <c r="U25" i="2" s="1"/>
  <c r="K16" i="2"/>
  <c r="C16" i="2" s="1"/>
  <c r="U16" i="2" s="1"/>
  <c r="O12" i="2"/>
  <c r="T11" i="2"/>
  <c r="M60" i="2"/>
  <c r="K54" i="2"/>
  <c r="P53" i="2"/>
  <c r="M44" i="2"/>
  <c r="K38" i="2"/>
  <c r="P37" i="2"/>
  <c r="M28" i="2"/>
  <c r="L25" i="2"/>
  <c r="K22" i="2"/>
  <c r="P21" i="2"/>
  <c r="M12" i="2"/>
  <c r="L60" i="2"/>
  <c r="K57" i="2"/>
  <c r="P56" i="2"/>
  <c r="O53" i="2"/>
  <c r="T52" i="2"/>
  <c r="M47" i="2"/>
  <c r="L44" i="2"/>
  <c r="K41" i="2"/>
  <c r="P40" i="2"/>
  <c r="O37" i="2"/>
  <c r="T36" i="2"/>
  <c r="M31" i="2"/>
  <c r="L28" i="2"/>
  <c r="K25" i="2"/>
  <c r="P24" i="2"/>
  <c r="O21" i="2"/>
  <c r="T20" i="2"/>
  <c r="R29" i="2" s="1"/>
  <c r="B29" i="2" s="1"/>
  <c r="M15" i="2"/>
  <c r="L12" i="2"/>
  <c r="N53" i="2"/>
  <c r="C53" i="2" s="1"/>
  <c r="U53" i="2" s="1"/>
  <c r="N37" i="2"/>
  <c r="C37" i="2" s="1"/>
  <c r="U37" i="2" s="1"/>
  <c r="N21" i="2"/>
  <c r="C21" i="2" s="1"/>
  <c r="U21" i="2" s="1"/>
  <c r="T58" i="2"/>
  <c r="N56" i="2"/>
  <c r="C56" i="2" s="1"/>
  <c r="U56" i="2" s="1"/>
  <c r="P46" i="2"/>
  <c r="T42" i="2"/>
  <c r="N40" i="2"/>
  <c r="C40" i="2" s="1"/>
  <c r="U40" i="2" s="1"/>
  <c r="P30" i="2"/>
  <c r="T26" i="2"/>
  <c r="N24" i="2"/>
  <c r="C24" i="2" s="1"/>
  <c r="U24" i="2" s="1"/>
  <c r="P14" i="2"/>
  <c r="O46" i="2"/>
  <c r="O30" i="2"/>
  <c r="O14" i="2"/>
  <c r="K53" i="2"/>
  <c r="P52" i="2"/>
  <c r="T48" i="2"/>
  <c r="N46" i="2"/>
  <c r="C46" i="2" s="1"/>
  <c r="U46" i="2" s="1"/>
  <c r="K37" i="2"/>
  <c r="P36" i="2"/>
  <c r="T32" i="2"/>
  <c r="N30" i="2"/>
  <c r="C30" i="2" s="1"/>
  <c r="U30" i="2" s="1"/>
  <c r="K21" i="2"/>
  <c r="P20" i="2"/>
  <c r="O17" i="2"/>
  <c r="T16" i="2"/>
  <c r="N14" i="2"/>
  <c r="C14" i="2" s="1"/>
  <c r="U14" i="2" s="1"/>
  <c r="K56" i="2"/>
  <c r="O52" i="2"/>
  <c r="T51" i="2"/>
  <c r="M46" i="2"/>
  <c r="K40" i="2"/>
  <c r="O36" i="2"/>
  <c r="T35" i="2"/>
  <c r="M30" i="2"/>
  <c r="K24" i="2"/>
  <c r="O20" i="2"/>
  <c r="T19" i="2"/>
  <c r="M14" i="2"/>
  <c r="P58" i="2"/>
  <c r="T54" i="2"/>
  <c r="M49" i="2"/>
  <c r="P42" i="2"/>
  <c r="T38" i="2"/>
  <c r="M33" i="2"/>
  <c r="P26" i="2"/>
  <c r="T22" i="2"/>
  <c r="M17" i="2"/>
  <c r="M55" i="2"/>
  <c r="M39" i="2"/>
  <c r="M23" i="2"/>
  <c r="P51" i="2"/>
  <c r="P35" i="2"/>
  <c r="P19" i="2"/>
  <c r="P54" i="2"/>
  <c r="O51" i="2"/>
  <c r="M45" i="2"/>
  <c r="P38" i="2"/>
  <c r="O35" i="2"/>
  <c r="M29" i="2"/>
  <c r="P22" i="2"/>
  <c r="O19" i="2"/>
  <c r="M13" i="2"/>
  <c r="O54" i="2"/>
  <c r="O38" i="2"/>
  <c r="O22" i="2"/>
  <c r="R40" i="2" l="1"/>
  <c r="B40" i="2" s="1"/>
  <c r="R56" i="2"/>
  <c r="B56" i="2" s="1"/>
  <c r="R21" i="2"/>
  <c r="R24" i="2"/>
  <c r="R28" i="2"/>
  <c r="B28" i="2" s="1"/>
  <c r="B21" i="2"/>
  <c r="B24" i="2"/>
  <c r="R38" i="2"/>
  <c r="M38" i="2"/>
  <c r="L38" i="2"/>
  <c r="L59" i="2"/>
  <c r="M59" i="2"/>
  <c r="R59" i="2"/>
  <c r="M51" i="2"/>
  <c r="R51" i="2"/>
  <c r="L51" i="2"/>
  <c r="R15" i="2"/>
  <c r="L48" i="2"/>
  <c r="M48" i="2"/>
  <c r="R48" i="2"/>
  <c r="R45" i="2"/>
  <c r="R41" i="2"/>
  <c r="R23" i="2"/>
  <c r="R46" i="2"/>
  <c r="R54" i="2"/>
  <c r="L54" i="2"/>
  <c r="M54" i="2"/>
  <c r="R31" i="2"/>
  <c r="R49" i="2"/>
  <c r="R39" i="2"/>
  <c r="R14" i="2"/>
  <c r="L52" i="2"/>
  <c r="M52" i="2"/>
  <c r="R52" i="2"/>
  <c r="L11" i="2"/>
  <c r="M11" i="2"/>
  <c r="R11" i="2"/>
  <c r="R18" i="2"/>
  <c r="R13" i="2"/>
  <c r="L16" i="2"/>
  <c r="M16" i="2"/>
  <c r="R16" i="2"/>
  <c r="R50" i="2"/>
  <c r="R55" i="2"/>
  <c r="L20" i="2"/>
  <c r="M20" i="2"/>
  <c r="R20" i="2"/>
  <c r="M19" i="2"/>
  <c r="R19" i="2"/>
  <c r="L19" i="2"/>
  <c r="R33" i="2"/>
  <c r="R57" i="2"/>
  <c r="R37" i="2"/>
  <c r="L27" i="2"/>
  <c r="M27" i="2"/>
  <c r="R27" i="2"/>
  <c r="L26" i="2"/>
  <c r="M26" i="2"/>
  <c r="R26" i="2"/>
  <c r="R60" i="2"/>
  <c r="L32" i="2"/>
  <c r="M32" i="2"/>
  <c r="R32" i="2"/>
  <c r="R12" i="2"/>
  <c r="R25" i="2"/>
  <c r="L42" i="2"/>
  <c r="M42" i="2"/>
  <c r="R42" i="2"/>
  <c r="R30" i="2"/>
  <c r="M35" i="2"/>
  <c r="R35" i="2"/>
  <c r="L35" i="2"/>
  <c r="L43" i="2"/>
  <c r="M43" i="2"/>
  <c r="R43" i="2"/>
  <c r="R17" i="2"/>
  <c r="R22" i="2"/>
  <c r="L22" i="2"/>
  <c r="M22" i="2"/>
  <c r="L36" i="2"/>
  <c r="M36" i="2"/>
  <c r="R36" i="2"/>
  <c r="R34" i="2"/>
  <c r="R53" i="2"/>
  <c r="R47" i="2"/>
  <c r="R44" i="2"/>
  <c r="L58" i="2"/>
  <c r="M58" i="2"/>
  <c r="R58" i="2"/>
  <c r="S24" i="2" l="1"/>
  <c r="B19" i="2"/>
  <c r="S19" i="2"/>
  <c r="B20" i="2"/>
  <c r="S20" i="2"/>
  <c r="B51" i="2"/>
  <c r="S51" i="2"/>
  <c r="B22" i="2"/>
  <c r="S22" i="2"/>
  <c r="B39" i="2"/>
  <c r="S39" i="2"/>
  <c r="B17" i="2"/>
  <c r="S17" i="2"/>
  <c r="B60" i="2"/>
  <c r="S60" i="2"/>
  <c r="B49" i="2"/>
  <c r="S49" i="2"/>
  <c r="S59" i="2"/>
  <c r="B59" i="2"/>
  <c r="B14" i="2"/>
  <c r="S14" i="2"/>
  <c r="S21" i="2"/>
  <c r="S43" i="2"/>
  <c r="B43" i="2"/>
  <c r="B26" i="2"/>
  <c r="S26" i="2"/>
  <c r="B55" i="2"/>
  <c r="S55" i="2"/>
  <c r="B31" i="2"/>
  <c r="S31" i="2"/>
  <c r="B50" i="2"/>
  <c r="S50" i="2"/>
  <c r="B58" i="2"/>
  <c r="S58" i="2"/>
  <c r="B16" i="2"/>
  <c r="S16" i="2"/>
  <c r="S27" i="2"/>
  <c r="B27" i="2"/>
  <c r="B54" i="2"/>
  <c r="S54" i="2"/>
  <c r="B35" i="2"/>
  <c r="S35" i="2"/>
  <c r="B38" i="2"/>
  <c r="S38" i="2"/>
  <c r="B44" i="2"/>
  <c r="S44" i="2"/>
  <c r="B13" i="2"/>
  <c r="S13" i="2"/>
  <c r="S56" i="2"/>
  <c r="B30" i="2"/>
  <c r="S30" i="2"/>
  <c r="B37" i="2"/>
  <c r="S37" i="2"/>
  <c r="B41" i="2"/>
  <c r="S41" i="2"/>
  <c r="B53" i="2"/>
  <c r="S53" i="2"/>
  <c r="B42" i="2"/>
  <c r="S42" i="2"/>
  <c r="B57" i="2"/>
  <c r="S57" i="2"/>
  <c r="S11" i="2"/>
  <c r="B11" i="2"/>
  <c r="B45" i="2"/>
  <c r="S45" i="2"/>
  <c r="S40" i="2"/>
  <c r="B46" i="2"/>
  <c r="S46" i="2"/>
  <c r="B23" i="2"/>
  <c r="S23" i="2"/>
  <c r="B47" i="2"/>
  <c r="S47" i="2"/>
  <c r="B18" i="2"/>
  <c r="S18" i="2"/>
  <c r="B34" i="2"/>
  <c r="S34" i="2"/>
  <c r="B33" i="2"/>
  <c r="S33" i="2"/>
  <c r="B48" i="2"/>
  <c r="S48" i="2"/>
  <c r="B36" i="2"/>
  <c r="S36" i="2"/>
  <c r="S29" i="2"/>
  <c r="S28" i="2"/>
  <c r="B25" i="2"/>
  <c r="S25" i="2"/>
  <c r="B52" i="2"/>
  <c r="S52" i="2"/>
  <c r="B15" i="2"/>
  <c r="S15" i="2"/>
  <c r="B32" i="2"/>
  <c r="S32" i="2"/>
  <c r="B12" i="2"/>
  <c r="S12" i="2"/>
</calcChain>
</file>

<file path=xl/sharedStrings.xml><?xml version="1.0" encoding="utf-8"?>
<sst xmlns="http://schemas.openxmlformats.org/spreadsheetml/2006/main" count="37" uniqueCount="34">
  <si>
    <t>LKalsZahl</t>
  </si>
  <si>
    <t>Distanz</t>
  </si>
  <si>
    <t>Rang</t>
  </si>
  <si>
    <t>Rang1</t>
  </si>
  <si>
    <t>Bemerkung</t>
  </si>
  <si>
    <t>Puls NU</t>
  </si>
  <si>
    <t>Puls VU</t>
  </si>
  <si>
    <t>Km</t>
  </si>
  <si>
    <t>km/h</t>
  </si>
  <si>
    <t>Tempo</t>
  </si>
  <si>
    <t>R/F-Zeit</t>
  </si>
  <si>
    <t>St.-m.</t>
  </si>
  <si>
    <t>Farbe</t>
  </si>
  <si>
    <t>Geschl.</t>
  </si>
  <si>
    <t>Jahrgang</t>
  </si>
  <si>
    <t>Rasse</t>
  </si>
  <si>
    <t>Pferdename</t>
  </si>
  <si>
    <t>Name Reiter/Fahrer</t>
  </si>
  <si>
    <t>LK</t>
  </si>
  <si>
    <t>Platz</t>
  </si>
  <si>
    <t>NR</t>
  </si>
  <si>
    <t>Tag5</t>
  </si>
  <si>
    <t>Tag4</t>
  </si>
  <si>
    <t>Tag3</t>
  </si>
  <si>
    <t>Tag2</t>
  </si>
  <si>
    <t>Tag1</t>
  </si>
  <si>
    <t>Abstände zwischen den Pausen(Km)</t>
  </si>
  <si>
    <t>i.d.Wertung:</t>
  </si>
  <si>
    <t>Wetter:</t>
  </si>
  <si>
    <t xml:space="preserve"> </t>
  </si>
  <si>
    <t>Pause:</t>
  </si>
  <si>
    <t>Starter:</t>
  </si>
  <si>
    <t>Leitender VDD-Tierarzt:</t>
  </si>
  <si>
    <t xml:space="preserve">                Verein Deutscher Distanzreiter u. Fahrer e. 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</si>
</sst>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;[Red]0.0"/>
    <numFmt numFmtId="165" formatCode="0\ &quot;km&quot;"/>
    <numFmt numFmtId="166" formatCode="0.0"/>
    <numFmt numFmtId="167" formatCode="0\ &quot;min.&quot;"/>
  </numFmts>
  <fonts count="10" x14ac:knownFonts="1">
    <font>
      <sz val="11"/>
      <color theme="1"/>
      <name val="Aptos Narrow"/>
      <family val="2"/>
      <scheme val="minor"/>
    </font>
    <font>
      <b/>
      <sz val="11"/>
      <color indexed="8"/>
      <name val="Calibri"/>
      <family val="2"/>
    </font>
    <font>
      <sz val="10"/>
      <color indexed="8"/>
      <name val="Calibri"/>
      <family val="2"/>
    </font>
    <font>
      <sz val="10"/>
      <color theme="1"/>
      <name val="Aptos Narrow"/>
      <family val="2"/>
      <scheme val="minor"/>
    </font>
    <font>
      <b/>
      <sz val="15"/>
      <color indexed="8"/>
      <name val="Calibri"/>
      <family val="2"/>
    </font>
    <font>
      <b/>
      <sz val="10"/>
      <color indexed="8"/>
      <name val="Calibri"/>
      <family val="2"/>
    </font>
    <font>
      <b/>
      <sz val="12"/>
      <color indexed="8"/>
      <name val="Calibri"/>
      <family val="2"/>
    </font>
    <font>
      <sz val="15"/>
      <color indexed="8"/>
      <name val="Calibri"/>
      <family val="2"/>
    </font>
    <font>
      <sz val="14"/>
      <color indexed="8"/>
      <name val="Calibri"/>
      <family val="2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</borders>
  <cellStyleXfs count="1">
    <xf numFmtId="0" fontId="0" fillId="0" borderId="0"/>
  </cellStyleXfs>
  <cellXfs count="94">
    <xf numFmtId="0" fontId="0" fillId="0" borderId="0" xfId="0"/>
    <xf numFmtId="1" fontId="0" fillId="0" borderId="0" xfId="0" applyNumberFormat="1"/>
    <xf numFmtId="164" fontId="0" fillId="0" borderId="0" xfId="0" applyNumberFormat="1"/>
    <xf numFmtId="1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/>
    </xf>
    <xf numFmtId="0" fontId="0" fillId="0" borderId="0" xfId="0" applyAlignment="1">
      <alignment horizontal="center"/>
    </xf>
    <xf numFmtId="165" fontId="0" fillId="0" borderId="1" xfId="0" applyNumberFormat="1" applyBorder="1" applyAlignment="1" applyProtection="1">
      <alignment horizontal="center"/>
      <protection hidden="1"/>
    </xf>
    <xf numFmtId="1" fontId="0" fillId="0" borderId="2" xfId="0" applyNumberFormat="1" applyBorder="1" applyAlignment="1" applyProtection="1">
      <alignment horizontal="center" vertical="center"/>
      <protection hidden="1"/>
    </xf>
    <xf numFmtId="1" fontId="0" fillId="0" borderId="3" xfId="0" applyNumberFormat="1" applyBorder="1" applyAlignment="1" applyProtection="1">
      <alignment horizontal="center" vertical="center"/>
      <protection hidden="1"/>
    </xf>
    <xf numFmtId="166" fontId="0" fillId="0" borderId="2" xfId="0" applyNumberFormat="1" applyBorder="1" applyAlignment="1" applyProtection="1">
      <alignment horizontal="center" vertical="center"/>
      <protection hidden="1"/>
    </xf>
    <xf numFmtId="0" fontId="0" fillId="0" borderId="2" xfId="0" applyBorder="1" applyAlignment="1" applyProtection="1">
      <alignment horizontal="center" vertical="center"/>
      <protection hidden="1"/>
    </xf>
    <xf numFmtId="0" fontId="0" fillId="0" borderId="2" xfId="0" applyBorder="1" applyAlignment="1" applyProtection="1">
      <alignment horizontal="left" vertical="center"/>
      <protection hidden="1"/>
    </xf>
    <xf numFmtId="0" fontId="0" fillId="0" borderId="4" xfId="0" applyBorder="1" applyAlignment="1" applyProtection="1">
      <alignment horizontal="left" vertical="center"/>
      <protection hidden="1"/>
    </xf>
    <xf numFmtId="0" fontId="0" fillId="0" borderId="5" xfId="0" applyBorder="1" applyAlignment="1" applyProtection="1">
      <alignment horizontal="left" vertical="center"/>
      <protection hidden="1"/>
    </xf>
    <xf numFmtId="0" fontId="0" fillId="0" borderId="6" xfId="0" applyBorder="1" applyAlignment="1" applyProtection="1">
      <alignment horizontal="center" vertical="center"/>
      <protection hidden="1"/>
    </xf>
    <xf numFmtId="0" fontId="0" fillId="0" borderId="7" xfId="0" applyBorder="1" applyAlignment="1" applyProtection="1">
      <alignment horizontal="center" vertical="center"/>
      <protection hidden="1"/>
    </xf>
    <xf numFmtId="165" fontId="0" fillId="0" borderId="8" xfId="0" applyNumberFormat="1" applyBorder="1" applyAlignment="1" applyProtection="1">
      <alignment horizontal="center"/>
      <protection hidden="1"/>
    </xf>
    <xf numFmtId="1" fontId="0" fillId="0" borderId="9" xfId="0" applyNumberFormat="1" applyBorder="1" applyAlignment="1" applyProtection="1">
      <alignment horizontal="center" vertical="center"/>
      <protection hidden="1"/>
    </xf>
    <xf numFmtId="1" fontId="0" fillId="0" borderId="10" xfId="0" applyNumberFormat="1" applyBorder="1" applyAlignment="1" applyProtection="1">
      <alignment horizontal="center" vertical="center"/>
      <protection hidden="1"/>
    </xf>
    <xf numFmtId="166" fontId="0" fillId="0" borderId="10" xfId="0" applyNumberFormat="1" applyBorder="1" applyAlignment="1" applyProtection="1">
      <alignment horizontal="center" vertical="center"/>
      <protection hidden="1"/>
    </xf>
    <xf numFmtId="0" fontId="0" fillId="0" borderId="10" xfId="0" applyBorder="1" applyAlignment="1" applyProtection="1">
      <alignment horizontal="center" vertical="center"/>
      <protection hidden="1"/>
    </xf>
    <xf numFmtId="0" fontId="0" fillId="0" borderId="10" xfId="0" applyBorder="1" applyAlignment="1" applyProtection="1">
      <alignment horizontal="left" vertical="center"/>
      <protection hidden="1"/>
    </xf>
    <xf numFmtId="0" fontId="0" fillId="0" borderId="11" xfId="0" applyBorder="1" applyAlignment="1" applyProtection="1">
      <alignment horizontal="left" vertical="center"/>
      <protection hidden="1"/>
    </xf>
    <xf numFmtId="0" fontId="0" fillId="0" borderId="12" xfId="0" applyBorder="1" applyAlignment="1" applyProtection="1">
      <alignment horizontal="left" vertical="center"/>
      <protection hidden="1"/>
    </xf>
    <xf numFmtId="0" fontId="0" fillId="0" borderId="13" xfId="0" applyBorder="1" applyAlignment="1" applyProtection="1">
      <alignment horizontal="center" vertical="center"/>
      <protection hidden="1"/>
    </xf>
    <xf numFmtId="0" fontId="0" fillId="0" borderId="14" xfId="0" applyBorder="1" applyAlignment="1" applyProtection="1">
      <alignment horizontal="center" vertical="center"/>
      <protection hidden="1"/>
    </xf>
    <xf numFmtId="0" fontId="0" fillId="0" borderId="15" xfId="0" applyBorder="1" applyAlignment="1" applyProtection="1">
      <alignment horizontal="center" vertical="center"/>
      <protection hidden="1"/>
    </xf>
    <xf numFmtId="0" fontId="0" fillId="0" borderId="16" xfId="0" applyBorder="1"/>
    <xf numFmtId="1" fontId="0" fillId="0" borderId="16" xfId="0" applyNumberFormat="1" applyBorder="1"/>
    <xf numFmtId="0" fontId="0" fillId="0" borderId="16" xfId="0" applyBorder="1" applyAlignment="1">
      <alignment horizontal="center"/>
    </xf>
    <xf numFmtId="164" fontId="0" fillId="0" borderId="16" xfId="0" applyNumberFormat="1" applyBorder="1"/>
    <xf numFmtId="165" fontId="0" fillId="0" borderId="17" xfId="0" applyNumberFormat="1" applyBorder="1" applyAlignment="1" applyProtection="1">
      <alignment horizontal="center"/>
      <protection hidden="1"/>
    </xf>
    <xf numFmtId="1" fontId="0" fillId="0" borderId="18" xfId="0" applyNumberFormat="1" applyBorder="1" applyAlignment="1" applyProtection="1">
      <alignment horizontal="center" vertical="center"/>
      <protection hidden="1"/>
    </xf>
    <xf numFmtId="0" fontId="0" fillId="0" borderId="15" xfId="0" applyBorder="1" applyAlignment="1" applyProtection="1">
      <alignment horizontal="left" vertical="center"/>
      <protection hidden="1"/>
    </xf>
    <xf numFmtId="0" fontId="0" fillId="0" borderId="19" xfId="0" applyBorder="1" applyAlignment="1" applyProtection="1">
      <alignment horizontal="center" vertical="center"/>
      <protection hidden="1"/>
    </xf>
    <xf numFmtId="49" fontId="0" fillId="0" borderId="10" xfId="0" applyNumberFormat="1" applyBorder="1" applyAlignment="1" applyProtection="1">
      <alignment horizontal="left" vertical="center"/>
      <protection hidden="1"/>
    </xf>
    <xf numFmtId="165" fontId="0" fillId="0" borderId="20" xfId="0" applyNumberFormat="1" applyBorder="1" applyAlignment="1" applyProtection="1">
      <alignment horizontal="center"/>
      <protection hidden="1"/>
    </xf>
    <xf numFmtId="1" fontId="0" fillId="0" borderId="21" xfId="0" applyNumberFormat="1" applyBorder="1" applyAlignment="1" applyProtection="1">
      <alignment horizontal="center" vertical="center"/>
      <protection hidden="1"/>
    </xf>
    <xf numFmtId="166" fontId="0" fillId="0" borderId="21" xfId="0" applyNumberFormat="1" applyBorder="1" applyAlignment="1" applyProtection="1">
      <alignment horizontal="center" vertical="center"/>
      <protection hidden="1"/>
    </xf>
    <xf numFmtId="0" fontId="0" fillId="0" borderId="21" xfId="0" applyBorder="1" applyAlignment="1" applyProtection="1">
      <alignment horizontal="center" vertical="center"/>
      <protection hidden="1"/>
    </xf>
    <xf numFmtId="0" fontId="0" fillId="0" borderId="21" xfId="0" applyBorder="1" applyAlignment="1" applyProtection="1">
      <alignment horizontal="left" vertical="center"/>
      <protection hidden="1"/>
    </xf>
    <xf numFmtId="0" fontId="0" fillId="0" borderId="14" xfId="0" applyBorder="1" applyAlignment="1" applyProtection="1">
      <alignment horizontal="left" vertical="center"/>
      <protection hidden="1"/>
    </xf>
    <xf numFmtId="0" fontId="0" fillId="0" borderId="22" xfId="0" applyBorder="1" applyAlignment="1" applyProtection="1">
      <alignment horizontal="center" vertical="center"/>
      <protection hidden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164" fontId="1" fillId="0" borderId="0" xfId="0" applyNumberFormat="1" applyFont="1" applyAlignment="1">
      <alignment horizontal="right"/>
    </xf>
    <xf numFmtId="0" fontId="1" fillId="0" borderId="23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1" fontId="1" fillId="0" borderId="25" xfId="0" applyNumberFormat="1" applyFont="1" applyBorder="1" applyAlignment="1">
      <alignment horizontal="center" vertical="center"/>
    </xf>
    <xf numFmtId="0" fontId="1" fillId="0" borderId="25" xfId="0" applyFont="1" applyBorder="1"/>
    <xf numFmtId="0" fontId="1" fillId="0" borderId="26" xfId="0" applyFont="1" applyBorder="1"/>
    <xf numFmtId="0" fontId="1" fillId="0" borderId="27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1" fillId="0" borderId="27" xfId="0" applyFont="1" applyBorder="1"/>
    <xf numFmtId="0" fontId="0" fillId="0" borderId="29" xfId="0" applyBorder="1"/>
    <xf numFmtId="1" fontId="2" fillId="0" borderId="0" xfId="0" applyNumberFormat="1" applyFont="1" applyAlignment="1">
      <alignment horizontal="left"/>
    </xf>
    <xf numFmtId="1" fontId="3" fillId="0" borderId="0" xfId="0" applyNumberFormat="1" applyFont="1" applyAlignment="1">
      <alignment horizontal="left"/>
    </xf>
    <xf numFmtId="1" fontId="2" fillId="0" borderId="0" xfId="0" applyNumberFormat="1" applyFont="1" applyAlignment="1" applyProtection="1">
      <alignment horizontal="left"/>
      <protection hidden="1"/>
    </xf>
    <xf numFmtId="0" fontId="2" fillId="0" borderId="0" xfId="0" applyFont="1" applyAlignment="1" applyProtection="1">
      <alignment horizontal="center"/>
      <protection hidden="1"/>
    </xf>
    <xf numFmtId="0" fontId="3" fillId="0" borderId="30" xfId="0" applyFont="1" applyBorder="1" applyAlignment="1">
      <alignment horizontal="center" vertical="center" wrapText="1"/>
    </xf>
    <xf numFmtId="165" fontId="4" fillId="0" borderId="0" xfId="0" applyNumberFormat="1" applyFont="1" applyAlignment="1" applyProtection="1">
      <alignment horizontal="left"/>
      <protection hidden="1"/>
    </xf>
    <xf numFmtId="165" fontId="0" fillId="0" borderId="0" xfId="0" applyNumberFormat="1"/>
    <xf numFmtId="0" fontId="0" fillId="0" borderId="31" xfId="0" applyBorder="1"/>
    <xf numFmtId="0" fontId="3" fillId="0" borderId="0" xfId="0" applyFont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0" fontId="0" fillId="0" borderId="33" xfId="0" applyBorder="1"/>
    <xf numFmtId="0" fontId="6" fillId="0" borderId="30" xfId="0" applyFont="1" applyBorder="1"/>
    <xf numFmtId="1" fontId="4" fillId="0" borderId="30" xfId="0" applyNumberFormat="1" applyFont="1" applyBorder="1" applyAlignment="1">
      <alignment horizontal="right" vertical="center"/>
    </xf>
    <xf numFmtId="0" fontId="4" fillId="0" borderId="30" xfId="0" applyFont="1" applyBorder="1" applyAlignment="1">
      <alignment horizontal="right"/>
    </xf>
    <xf numFmtId="0" fontId="0" fillId="0" borderId="30" xfId="0" applyBorder="1"/>
    <xf numFmtId="0" fontId="7" fillId="0" borderId="30" xfId="0" applyFont="1" applyBorder="1" applyAlignment="1" applyProtection="1">
      <alignment horizontal="left"/>
      <protection hidden="1"/>
    </xf>
    <xf numFmtId="165" fontId="4" fillId="0" borderId="30" xfId="0" applyNumberFormat="1" applyFont="1" applyBorder="1" applyAlignment="1" applyProtection="1">
      <alignment horizontal="left"/>
      <protection hidden="1"/>
    </xf>
    <xf numFmtId="165" fontId="0" fillId="0" borderId="30" xfId="0" applyNumberFormat="1" applyBorder="1"/>
    <xf numFmtId="0" fontId="0" fillId="0" borderId="34" xfId="0" applyBorder="1"/>
    <xf numFmtId="167" fontId="6" fillId="0" borderId="29" xfId="0" applyNumberFormat="1" applyFont="1" applyBorder="1" applyAlignment="1" applyProtection="1">
      <alignment horizontal="left" indent="3"/>
      <protection hidden="1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6" fillId="0" borderId="0" xfId="0" applyFont="1"/>
    <xf numFmtId="1" fontId="4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right"/>
    </xf>
    <xf numFmtId="0" fontId="0" fillId="0" borderId="0" xfId="0" applyAlignment="1">
      <alignment horizontal="right"/>
    </xf>
    <xf numFmtId="14" fontId="4" fillId="0" borderId="0" xfId="0" applyNumberFormat="1" applyFont="1" applyProtection="1">
      <protection hidden="1"/>
    </xf>
    <xf numFmtId="0" fontId="4" fillId="0" borderId="0" xfId="0" applyFont="1" applyProtection="1">
      <protection hidden="1"/>
    </xf>
    <xf numFmtId="0" fontId="1" fillId="0" borderId="0" xfId="0" applyFont="1"/>
    <xf numFmtId="1" fontId="7" fillId="0" borderId="0" xfId="0" applyNumberFormat="1" applyFont="1" applyProtection="1">
      <protection hidden="1"/>
    </xf>
    <xf numFmtId="0" fontId="4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 applyProtection="1">
      <alignment wrapText="1"/>
      <protection hidden="1"/>
    </xf>
    <xf numFmtId="0" fontId="0" fillId="0" borderId="35" xfId="0" applyBorder="1"/>
    <xf numFmtId="0" fontId="0" fillId="0" borderId="32" xfId="0" applyBorder="1"/>
    <xf numFmtId="1" fontId="0" fillId="0" borderId="32" xfId="0" applyNumberFormat="1" applyBorder="1" applyAlignment="1">
      <alignment horizontal="right" vertical="center"/>
    </xf>
    <xf numFmtId="0" fontId="8" fillId="0" borderId="32" xfId="0" applyFont="1" applyBorder="1"/>
    <xf numFmtId="0" fontId="0" fillId="0" borderId="36" xfId="0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68580</xdr:colOff>
      <xdr:row>0</xdr:row>
      <xdr:rowOff>0</xdr:rowOff>
    </xdr:from>
    <xdr:ext cx="518160" cy="563880"/>
    <xdr:pic>
      <xdr:nvPicPr>
        <xdr:cNvPr id="2" name="Grafik 1">
          <a:extLst>
            <a:ext uri="{FF2B5EF4-FFF2-40B4-BE49-F238E27FC236}">
              <a16:creationId xmlns:a16="http://schemas.microsoft.com/office/drawing/2014/main" id="{AF76A474-3F6B-4249-AE1E-2AE8060B3D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46020" y="0"/>
          <a:ext cx="518160" cy="563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mc:AlternateContent xmlns:mc="http://schemas.openxmlformats.org/markup-compatibility/2006">
    <mc:Choice xmlns:a14="http://schemas.microsoft.com/office/drawing/2010/main" Requires="a14">
      <xdr:absoluteAnchor>
        <xdr:pos x="5730240" y="60960"/>
        <xdr:ext cx="1242060" cy="464820"/>
        <xdr:sp macro="" textlink="">
          <xdr:nvSpPr>
            <xdr:cNvPr id="1025" name="Butto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3626F7C1-9DE4-4F51-AFE8-DA30CF337C7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2004" rIns="36576" bIns="32004" anchor="ctr" upright="1"/>
            <a:lstStyle/>
            <a:p>
              <a:pPr algn="ctr" rtl="0">
                <a:defRPr sz="1000"/>
              </a:pPr>
              <a:r>
                <a:rPr lang="de-DE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Auswertung Platz</a:t>
              </a:r>
            </a:p>
          </xdr:txBody>
        </xdr:sp>
        <xdr:clientData fPrintsWithSheet="0"/>
      </xdr:absoluteAnchor>
    </mc:Choice>
    <mc:Fallback/>
  </mc:AlternateContent>
  <mc:AlternateContent xmlns:mc="http://schemas.openxmlformats.org/markup-compatibility/2006">
    <mc:Choice xmlns:a14="http://schemas.microsoft.com/office/drawing/2010/main" Requires="a14">
      <xdr:absoluteAnchor>
        <xdr:pos x="7661910" y="76200"/>
        <xdr:ext cx="1146810" cy="457200"/>
        <xdr:sp macro="" textlink="">
          <xdr:nvSpPr>
            <xdr:cNvPr id="1026" name="Butto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84BA899A-84D7-4339-8129-7DCDC78CC3F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de-DE" sz="1100" b="0" i="0" u="none" strike="noStrike" baseline="0">
                  <a:solidFill>
                    <a:srgbClr val="000000"/>
                  </a:solidFill>
                  <a:latin typeface="Aptos Narrow"/>
                </a:rPr>
                <a:t>Auswertung LK</a:t>
              </a:r>
            </a:p>
          </xdr:txBody>
        </xdr:sp>
        <xdr:clientData fPrintsWithSheet="0"/>
      </xdr:absolute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7284a91951fe54f0/PSV%20Distanzstrecken%5eMAuswertung/Hasselache%202025/Auswertung/Auswertung_2025_69km%20fertig.xls" TargetMode="External"/><Relationship Id="rId1" Type="http://schemas.openxmlformats.org/officeDocument/2006/relationships/externalLinkPath" Target="Auswertung_2025_69km%20fertig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andout"/>
      <sheetName val="WB-Basisdaten"/>
      <sheetName val="Teilnehmer-Basisdaten"/>
      <sheetName val="WB-Daten"/>
      <sheetName val="Kosten"/>
      <sheetName val="Finanzliste"/>
      <sheetName val="Planung_Pausen"/>
      <sheetName val="Starter_Liste"/>
      <sheetName val="TA_Liste"/>
      <sheetName val="KP Liste"/>
      <sheetName val="Ergebnisliste_Teilnehmer"/>
      <sheetName val="Ergebnisliste_VDD"/>
      <sheetName val="Ergebnisliste_VDD_MTW"/>
      <sheetName val="Ergebnisliste_Tag1"/>
      <sheetName val="Ergebnisliste_Tag2"/>
      <sheetName val="Ergebnisliste_Tag3"/>
      <sheetName val="Ergebnisliste_Tag4"/>
      <sheetName val="Ergebnisliste_Tag5"/>
    </sheetNames>
    <sheetDataSet>
      <sheetData sheetId="0" refreshError="1"/>
      <sheetData sheetId="1">
        <row r="2">
          <cell r="H2" t="str">
            <v>MDK</v>
          </cell>
          <cell r="K2" t="str">
            <v>24. Hasselache Distanz</v>
          </cell>
          <cell r="U2">
            <v>45780</v>
          </cell>
        </row>
        <row r="6">
          <cell r="K6">
            <v>27</v>
          </cell>
          <cell r="L6">
            <v>27</v>
          </cell>
        </row>
        <row r="20">
          <cell r="H20">
            <v>69</v>
          </cell>
          <cell r="U20">
            <v>80</v>
          </cell>
        </row>
      </sheetData>
      <sheetData sheetId="2">
        <row r="5">
          <cell r="A5">
            <v>1</v>
          </cell>
          <cell r="B5" t="str">
            <v>Annekatrin</v>
          </cell>
          <cell r="C5" t="str">
            <v>Schmitt</v>
          </cell>
          <cell r="F5" t="str">
            <v>Shamal Ibn Tarem</v>
          </cell>
          <cell r="H5" t="str">
            <v>Araber</v>
          </cell>
          <cell r="I5">
            <v>2015</v>
          </cell>
          <cell r="J5" t="str">
            <v>Wallach</v>
          </cell>
          <cell r="K5" t="str">
            <v>Braun</v>
          </cell>
          <cell r="L5">
            <v>153</v>
          </cell>
        </row>
        <row r="6">
          <cell r="A6">
            <v>2</v>
          </cell>
          <cell r="B6" t="str">
            <v>Katharina</v>
          </cell>
          <cell r="C6" t="str">
            <v>Becker</v>
          </cell>
          <cell r="F6" t="str">
            <v>Muszkieter</v>
          </cell>
          <cell r="H6" t="str">
            <v>VA</v>
          </cell>
          <cell r="I6">
            <v>2012</v>
          </cell>
          <cell r="J6" t="str">
            <v>Wallach</v>
          </cell>
          <cell r="K6" t="str">
            <v>Schimmel</v>
          </cell>
          <cell r="L6">
            <v>151</v>
          </cell>
        </row>
        <row r="7">
          <cell r="A7">
            <v>3</v>
          </cell>
          <cell r="B7" t="str">
            <v>Charline</v>
          </cell>
          <cell r="C7" t="str">
            <v>Liskow</v>
          </cell>
          <cell r="F7" t="str">
            <v>Malik 34</v>
          </cell>
          <cell r="H7" t="str">
            <v>Araber mix</v>
          </cell>
          <cell r="I7">
            <v>2010</v>
          </cell>
          <cell r="J7" t="str">
            <v>Wallach</v>
          </cell>
          <cell r="K7" t="str">
            <v>Fuchs</v>
          </cell>
          <cell r="L7">
            <v>163</v>
          </cell>
        </row>
        <row r="8">
          <cell r="A8">
            <v>4</v>
          </cell>
          <cell r="B8" t="str">
            <v>Eva-Teresa</v>
          </cell>
          <cell r="C8" t="str">
            <v>Brauner</v>
          </cell>
          <cell r="F8" t="str">
            <v>Sheytan</v>
          </cell>
          <cell r="H8" t="str">
            <v>Achal Tekiner</v>
          </cell>
          <cell r="I8">
            <v>2005</v>
          </cell>
          <cell r="J8" t="str">
            <v>Wallach</v>
          </cell>
          <cell r="K8" t="str">
            <v>Braun</v>
          </cell>
          <cell r="L8">
            <v>164</v>
          </cell>
        </row>
        <row r="9">
          <cell r="A9">
            <v>5</v>
          </cell>
          <cell r="B9" t="str">
            <v>Marco</v>
          </cell>
          <cell r="C9" t="str">
            <v>Burkard</v>
          </cell>
          <cell r="F9" t="str">
            <v>JL´s Captain America</v>
          </cell>
          <cell r="H9" t="str">
            <v>Westfale</v>
          </cell>
          <cell r="I9">
            <v>2015</v>
          </cell>
          <cell r="J9" t="str">
            <v>Wallach</v>
          </cell>
          <cell r="K9" t="str">
            <v>Falbe</v>
          </cell>
          <cell r="L9">
            <v>170</v>
          </cell>
        </row>
        <row r="10">
          <cell r="A10">
            <v>6</v>
          </cell>
          <cell r="B10" t="str">
            <v>Nora</v>
          </cell>
          <cell r="C10" t="str">
            <v>Steinweg</v>
          </cell>
          <cell r="F10" t="str">
            <v>Aron</v>
          </cell>
          <cell r="H10" t="str">
            <v>VA</v>
          </cell>
          <cell r="I10">
            <v>2005</v>
          </cell>
          <cell r="J10" t="str">
            <v>Wallach</v>
          </cell>
          <cell r="K10" t="str">
            <v>Braun</v>
          </cell>
          <cell r="L10">
            <v>151</v>
          </cell>
        </row>
        <row r="11">
          <cell r="A11">
            <v>7</v>
          </cell>
          <cell r="M11" t="str">
            <v>x</v>
          </cell>
        </row>
        <row r="12">
          <cell r="A12">
            <v>8</v>
          </cell>
          <cell r="B12" t="str">
            <v>Anna</v>
          </cell>
          <cell r="C12" t="str">
            <v>Goldberg</v>
          </cell>
          <cell r="F12" t="str">
            <v>Goran D´Etalinn</v>
          </cell>
          <cell r="H12" t="str">
            <v>Partbred Araber</v>
          </cell>
          <cell r="I12">
            <v>2016</v>
          </cell>
          <cell r="J12" t="str">
            <v>Wallach</v>
          </cell>
          <cell r="K12" t="str">
            <v>Fuchs</v>
          </cell>
          <cell r="L12">
            <v>152</v>
          </cell>
        </row>
        <row r="13">
          <cell r="A13">
            <v>9</v>
          </cell>
        </row>
        <row r="14">
          <cell r="A14">
            <v>10</v>
          </cell>
        </row>
        <row r="15">
          <cell r="A15">
            <v>11</v>
          </cell>
        </row>
        <row r="16">
          <cell r="A16">
            <v>12</v>
          </cell>
        </row>
        <row r="17">
          <cell r="A17">
            <v>13</v>
          </cell>
        </row>
        <row r="18">
          <cell r="A18">
            <v>14</v>
          </cell>
        </row>
        <row r="19">
          <cell r="A19">
            <v>15</v>
          </cell>
        </row>
        <row r="20">
          <cell r="A20">
            <v>16</v>
          </cell>
        </row>
        <row r="21">
          <cell r="A21">
            <v>17</v>
          </cell>
        </row>
        <row r="22">
          <cell r="A22">
            <v>18</v>
          </cell>
        </row>
        <row r="23">
          <cell r="A23">
            <v>19</v>
          </cell>
        </row>
        <row r="24">
          <cell r="A24">
            <v>20</v>
          </cell>
        </row>
        <row r="25">
          <cell r="A25">
            <v>21</v>
          </cell>
        </row>
        <row r="26">
          <cell r="A26">
            <v>22</v>
          </cell>
        </row>
        <row r="27">
          <cell r="A27">
            <v>23</v>
          </cell>
        </row>
        <row r="28">
          <cell r="A28">
            <v>24</v>
          </cell>
        </row>
        <row r="29">
          <cell r="A29">
            <v>25</v>
          </cell>
        </row>
        <row r="30">
          <cell r="A30">
            <v>26</v>
          </cell>
        </row>
        <row r="31">
          <cell r="A31">
            <v>27</v>
          </cell>
        </row>
        <row r="32">
          <cell r="A32">
            <v>28</v>
          </cell>
        </row>
        <row r="33">
          <cell r="A33">
            <v>29</v>
          </cell>
        </row>
        <row r="34">
          <cell r="A34">
            <v>30</v>
          </cell>
        </row>
        <row r="35">
          <cell r="A35">
            <v>31</v>
          </cell>
        </row>
        <row r="36">
          <cell r="A36">
            <v>32</v>
          </cell>
        </row>
        <row r="37">
          <cell r="A37">
            <v>33</v>
          </cell>
        </row>
        <row r="38">
          <cell r="A38">
            <v>34</v>
          </cell>
        </row>
        <row r="39">
          <cell r="A39">
            <v>35</v>
          </cell>
        </row>
        <row r="40">
          <cell r="A40">
            <v>36</v>
          </cell>
        </row>
        <row r="41">
          <cell r="A41">
            <v>37</v>
          </cell>
        </row>
        <row r="42">
          <cell r="A42">
            <v>38</v>
          </cell>
        </row>
        <row r="43">
          <cell r="A43">
            <v>39</v>
          </cell>
        </row>
        <row r="44">
          <cell r="A44">
            <v>40</v>
          </cell>
        </row>
        <row r="45">
          <cell r="A45">
            <v>41</v>
          </cell>
        </row>
        <row r="46">
          <cell r="A46">
            <v>42</v>
          </cell>
        </row>
        <row r="47">
          <cell r="A47">
            <v>43</v>
          </cell>
        </row>
        <row r="48">
          <cell r="A48">
            <v>44</v>
          </cell>
        </row>
        <row r="49">
          <cell r="A49">
            <v>45</v>
          </cell>
        </row>
        <row r="50">
          <cell r="A50">
            <v>46</v>
          </cell>
        </row>
        <row r="51">
          <cell r="A51">
            <v>47</v>
          </cell>
        </row>
        <row r="52">
          <cell r="A52">
            <v>48</v>
          </cell>
        </row>
        <row r="53">
          <cell r="A53">
            <v>49</v>
          </cell>
        </row>
        <row r="54">
          <cell r="A54">
            <v>50</v>
          </cell>
        </row>
        <row r="55">
          <cell r="O55">
            <v>7</v>
          </cell>
        </row>
      </sheetData>
      <sheetData sheetId="3">
        <row r="5">
          <cell r="A5">
            <v>1</v>
          </cell>
          <cell r="B5" t="str">
            <v>Annekatrin Schmitt</v>
          </cell>
          <cell r="C5">
            <v>6243</v>
          </cell>
          <cell r="D5">
            <v>0.33541666666666664</v>
          </cell>
          <cell r="E5">
            <v>40</v>
          </cell>
          <cell r="F5">
            <v>40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80</v>
          </cell>
          <cell r="Q5">
            <v>0.62430555555555556</v>
          </cell>
          <cell r="R5">
            <v>0.28888888889999997</v>
          </cell>
          <cell r="S5">
            <v>416.00000001599994</v>
          </cell>
          <cell r="T5">
            <v>336.00000001599994</v>
          </cell>
          <cell r="U5">
            <v>4.8695652176231876</v>
          </cell>
          <cell r="V5">
            <v>12.321428570841839</v>
          </cell>
          <cell r="W5">
            <v>69</v>
          </cell>
          <cell r="X5" t="str">
            <v>52</v>
          </cell>
          <cell r="Y5" t="str">
            <v>48</v>
          </cell>
          <cell r="AA5" t="str">
            <v/>
          </cell>
          <cell r="AC5">
            <v>1</v>
          </cell>
          <cell r="AD5">
            <v>1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  <cell r="AO5">
            <v>0</v>
          </cell>
          <cell r="AP5">
            <v>0</v>
          </cell>
          <cell r="AR5">
            <v>0</v>
          </cell>
          <cell r="AS5">
            <v>0</v>
          </cell>
          <cell r="AT5">
            <v>0</v>
          </cell>
          <cell r="AU5">
            <v>0</v>
          </cell>
          <cell r="AV5">
            <v>0</v>
          </cell>
          <cell r="AW5">
            <v>0</v>
          </cell>
          <cell r="AX5">
            <v>0</v>
          </cell>
          <cell r="BA5" t="str">
            <v xml:space="preserve"> </v>
          </cell>
          <cell r="BB5" t="str">
            <v/>
          </cell>
          <cell r="BC5" t="str">
            <v xml:space="preserve"> </v>
          </cell>
          <cell r="BD5">
            <v>1</v>
          </cell>
          <cell r="BE5" t="str">
            <v/>
          </cell>
          <cell r="BF5">
            <v>0</v>
          </cell>
          <cell r="BG5">
            <v>0</v>
          </cell>
          <cell r="BH5">
            <v>0</v>
          </cell>
          <cell r="BI5">
            <v>0</v>
          </cell>
          <cell r="BJ5">
            <v>0</v>
          </cell>
          <cell r="BK5">
            <v>0</v>
          </cell>
          <cell r="BL5">
            <v>0</v>
          </cell>
          <cell r="BM5">
            <v>0</v>
          </cell>
          <cell r="BN5">
            <v>0</v>
          </cell>
          <cell r="BO5">
            <v>0</v>
          </cell>
          <cell r="BP5">
            <v>0</v>
          </cell>
          <cell r="BQ5">
            <v>0</v>
          </cell>
          <cell r="BS5">
            <v>0</v>
          </cell>
          <cell r="BT5">
            <v>0</v>
          </cell>
          <cell r="BU5">
            <v>0</v>
          </cell>
          <cell r="BV5">
            <v>0</v>
          </cell>
          <cell r="BW5">
            <v>0</v>
          </cell>
          <cell r="BX5">
            <v>0</v>
          </cell>
          <cell r="BY5">
            <v>0</v>
          </cell>
          <cell r="CB5" t="str">
            <v xml:space="preserve"> </v>
          </cell>
          <cell r="CC5" t="str">
            <v/>
          </cell>
          <cell r="CD5" t="str">
            <v xml:space="preserve"> </v>
          </cell>
          <cell r="CE5">
            <v>1</v>
          </cell>
          <cell r="CF5" t="str">
            <v/>
          </cell>
          <cell r="CG5">
            <v>0</v>
          </cell>
          <cell r="CH5">
            <v>0</v>
          </cell>
          <cell r="CI5">
            <v>0</v>
          </cell>
          <cell r="CJ5">
            <v>0</v>
          </cell>
          <cell r="CK5">
            <v>0</v>
          </cell>
          <cell r="CL5">
            <v>0</v>
          </cell>
          <cell r="CM5">
            <v>0</v>
          </cell>
          <cell r="CN5">
            <v>0</v>
          </cell>
          <cell r="CO5">
            <v>0</v>
          </cell>
          <cell r="CP5">
            <v>0</v>
          </cell>
          <cell r="CQ5">
            <v>0</v>
          </cell>
          <cell r="CR5">
            <v>0</v>
          </cell>
          <cell r="CT5">
            <v>0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0</v>
          </cell>
          <cell r="CZ5">
            <v>0</v>
          </cell>
          <cell r="DC5" t="str">
            <v xml:space="preserve"> </v>
          </cell>
          <cell r="DD5" t="str">
            <v/>
          </cell>
          <cell r="DE5" t="str">
            <v xml:space="preserve"> </v>
          </cell>
          <cell r="DF5">
            <v>1</v>
          </cell>
          <cell r="DG5" t="str">
            <v/>
          </cell>
          <cell r="DH5">
            <v>0</v>
          </cell>
          <cell r="DI5">
            <v>0</v>
          </cell>
          <cell r="DJ5">
            <v>0</v>
          </cell>
          <cell r="DK5">
            <v>0</v>
          </cell>
          <cell r="DL5">
            <v>0</v>
          </cell>
          <cell r="DM5">
            <v>0</v>
          </cell>
          <cell r="DN5">
            <v>0</v>
          </cell>
          <cell r="DO5">
            <v>0</v>
          </cell>
          <cell r="DP5">
            <v>0</v>
          </cell>
          <cell r="DQ5">
            <v>0</v>
          </cell>
          <cell r="DR5">
            <v>0</v>
          </cell>
          <cell r="DS5">
            <v>0</v>
          </cell>
          <cell r="DU5">
            <v>0</v>
          </cell>
          <cell r="DV5">
            <v>0</v>
          </cell>
          <cell r="DW5">
            <v>0</v>
          </cell>
          <cell r="DX5">
            <v>0</v>
          </cell>
          <cell r="DY5">
            <v>0</v>
          </cell>
          <cell r="DZ5">
            <v>0</v>
          </cell>
          <cell r="EA5">
            <v>0</v>
          </cell>
          <cell r="ED5" t="str">
            <v xml:space="preserve"> </v>
          </cell>
          <cell r="EE5" t="str">
            <v/>
          </cell>
          <cell r="EF5" t="str">
            <v xml:space="preserve"> </v>
          </cell>
          <cell r="EG5">
            <v>1</v>
          </cell>
          <cell r="EH5" t="str">
            <v/>
          </cell>
          <cell r="EI5">
            <v>336</v>
          </cell>
          <cell r="EJ5">
            <v>69</v>
          </cell>
          <cell r="EK5">
            <v>0</v>
          </cell>
          <cell r="EL5">
            <v>0</v>
          </cell>
          <cell r="EM5">
            <v>0</v>
          </cell>
          <cell r="EN5">
            <v>0</v>
          </cell>
          <cell r="EO5">
            <v>69</v>
          </cell>
          <cell r="ER5">
            <v>1</v>
          </cell>
          <cell r="ES5">
            <v>336</v>
          </cell>
          <cell r="ET5">
            <v>0</v>
          </cell>
          <cell r="EU5">
            <v>0</v>
          </cell>
          <cell r="EV5">
            <v>0</v>
          </cell>
          <cell r="EW5">
            <v>0</v>
          </cell>
          <cell r="EX5" t="str">
            <v>52</v>
          </cell>
          <cell r="EY5" t="str">
            <v>48</v>
          </cell>
          <cell r="EZ5">
            <v>0</v>
          </cell>
          <cell r="FA5">
            <v>0</v>
          </cell>
          <cell r="FB5">
            <v>0</v>
          </cell>
          <cell r="FC5">
            <v>0</v>
          </cell>
          <cell r="FD5">
            <v>0</v>
          </cell>
          <cell r="FE5">
            <v>0</v>
          </cell>
          <cell r="FF5">
            <v>0</v>
          </cell>
          <cell r="FG5">
            <v>0</v>
          </cell>
        </row>
        <row r="6">
          <cell r="A6">
            <v>2</v>
          </cell>
          <cell r="B6" t="str">
            <v>Katharina Becker</v>
          </cell>
          <cell r="C6">
            <v>6250</v>
          </cell>
          <cell r="D6">
            <v>0.35</v>
          </cell>
          <cell r="E6">
            <v>40</v>
          </cell>
          <cell r="F6">
            <v>40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80</v>
          </cell>
          <cell r="Q6">
            <v>0.59027777777777779</v>
          </cell>
          <cell r="R6">
            <v>0.24027777780000001</v>
          </cell>
          <cell r="S6">
            <v>346.000000032</v>
          </cell>
          <cell r="T6">
            <v>266.000000032</v>
          </cell>
          <cell r="U6">
            <v>3.8550724642318839</v>
          </cell>
          <cell r="V6">
            <v>15.563909772563738</v>
          </cell>
          <cell r="W6">
            <v>69</v>
          </cell>
          <cell r="X6" t="str">
            <v>40</v>
          </cell>
          <cell r="Y6" t="str">
            <v>48</v>
          </cell>
          <cell r="AA6" t="str">
            <v/>
          </cell>
          <cell r="AB6" t="str">
            <v xml:space="preserve"> </v>
          </cell>
          <cell r="AC6">
            <v>1</v>
          </cell>
          <cell r="AD6">
            <v>1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  <cell r="AP6">
            <v>0</v>
          </cell>
          <cell r="AQ6" t="str">
            <v xml:space="preserve"> </v>
          </cell>
          <cell r="AR6">
            <v>0</v>
          </cell>
          <cell r="AS6">
            <v>0</v>
          </cell>
          <cell r="AT6">
            <v>0</v>
          </cell>
          <cell r="AU6">
            <v>0</v>
          </cell>
          <cell r="AV6">
            <v>0</v>
          </cell>
          <cell r="AW6">
            <v>0</v>
          </cell>
          <cell r="AX6">
            <v>0</v>
          </cell>
          <cell r="BA6" t="str">
            <v xml:space="preserve"> </v>
          </cell>
          <cell r="BB6" t="str">
            <v/>
          </cell>
          <cell r="BC6" t="str">
            <v xml:space="preserve"> </v>
          </cell>
          <cell r="BD6">
            <v>1</v>
          </cell>
          <cell r="BE6" t="str">
            <v/>
          </cell>
          <cell r="BF6">
            <v>0</v>
          </cell>
          <cell r="BG6">
            <v>0</v>
          </cell>
          <cell r="BH6">
            <v>0</v>
          </cell>
          <cell r="BI6">
            <v>0</v>
          </cell>
          <cell r="BJ6">
            <v>0</v>
          </cell>
          <cell r="BK6">
            <v>0</v>
          </cell>
          <cell r="BL6">
            <v>0</v>
          </cell>
          <cell r="BM6">
            <v>0</v>
          </cell>
          <cell r="BN6">
            <v>0</v>
          </cell>
          <cell r="BO6">
            <v>0</v>
          </cell>
          <cell r="BP6">
            <v>0</v>
          </cell>
          <cell r="BQ6">
            <v>0</v>
          </cell>
          <cell r="BS6">
            <v>0</v>
          </cell>
          <cell r="BT6">
            <v>0</v>
          </cell>
          <cell r="BU6">
            <v>0</v>
          </cell>
          <cell r="BV6">
            <v>0</v>
          </cell>
          <cell r="BW6">
            <v>0</v>
          </cell>
          <cell r="BX6">
            <v>0</v>
          </cell>
          <cell r="BY6">
            <v>0</v>
          </cell>
          <cell r="CB6" t="str">
            <v xml:space="preserve"> </v>
          </cell>
          <cell r="CC6" t="str">
            <v/>
          </cell>
          <cell r="CD6" t="str">
            <v xml:space="preserve"> </v>
          </cell>
          <cell r="CE6">
            <v>1</v>
          </cell>
          <cell r="CF6" t="str">
            <v/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0</v>
          </cell>
          <cell r="CQ6">
            <v>0</v>
          </cell>
          <cell r="CR6">
            <v>0</v>
          </cell>
          <cell r="CT6">
            <v>0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C6" t="str">
            <v xml:space="preserve"> </v>
          </cell>
          <cell r="DD6" t="str">
            <v/>
          </cell>
          <cell r="DE6" t="str">
            <v xml:space="preserve"> </v>
          </cell>
          <cell r="DF6">
            <v>1</v>
          </cell>
          <cell r="DG6" t="str">
            <v/>
          </cell>
          <cell r="DH6">
            <v>0</v>
          </cell>
          <cell r="DI6">
            <v>0</v>
          </cell>
          <cell r="DJ6">
            <v>0</v>
          </cell>
          <cell r="DK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DY6">
            <v>0</v>
          </cell>
          <cell r="DZ6">
            <v>0</v>
          </cell>
          <cell r="EA6">
            <v>0</v>
          </cell>
          <cell r="ED6" t="str">
            <v xml:space="preserve"> </v>
          </cell>
          <cell r="EE6" t="str">
            <v/>
          </cell>
          <cell r="EF6" t="str">
            <v xml:space="preserve"> </v>
          </cell>
          <cell r="EG6">
            <v>1</v>
          </cell>
          <cell r="EH6" t="str">
            <v/>
          </cell>
          <cell r="EI6">
            <v>266</v>
          </cell>
          <cell r="EJ6">
            <v>69</v>
          </cell>
          <cell r="EK6">
            <v>0</v>
          </cell>
          <cell r="EL6">
            <v>0</v>
          </cell>
          <cell r="EM6">
            <v>0</v>
          </cell>
          <cell r="EN6">
            <v>0</v>
          </cell>
          <cell r="EO6">
            <v>69</v>
          </cell>
          <cell r="ER6">
            <v>1</v>
          </cell>
          <cell r="ES6">
            <v>266</v>
          </cell>
          <cell r="ET6">
            <v>0</v>
          </cell>
          <cell r="EU6">
            <v>0</v>
          </cell>
          <cell r="EV6">
            <v>0</v>
          </cell>
          <cell r="EW6">
            <v>0</v>
          </cell>
          <cell r="EX6" t="str">
            <v>40</v>
          </cell>
          <cell r="EY6" t="str">
            <v>48</v>
          </cell>
          <cell r="EZ6">
            <v>0</v>
          </cell>
          <cell r="FA6">
            <v>0</v>
          </cell>
          <cell r="FB6">
            <v>0</v>
          </cell>
          <cell r="FC6">
            <v>0</v>
          </cell>
          <cell r="FD6">
            <v>0</v>
          </cell>
          <cell r="FE6">
            <v>0</v>
          </cell>
          <cell r="FF6">
            <v>0</v>
          </cell>
          <cell r="FG6">
            <v>0</v>
          </cell>
        </row>
        <row r="7">
          <cell r="A7">
            <v>3</v>
          </cell>
          <cell r="B7" t="str">
            <v>Charline Liskow</v>
          </cell>
          <cell r="C7">
            <v>4785</v>
          </cell>
          <cell r="D7">
            <v>0.33333333333333331</v>
          </cell>
          <cell r="E7">
            <v>40</v>
          </cell>
          <cell r="F7">
            <v>40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80</v>
          </cell>
          <cell r="P7" t="str">
            <v xml:space="preserve"> </v>
          </cell>
          <cell r="Q7">
            <v>0.59236111111111112</v>
          </cell>
          <cell r="R7">
            <v>0.25902777780000003</v>
          </cell>
          <cell r="S7">
            <v>373.00000003200006</v>
          </cell>
          <cell r="T7">
            <v>293.00000003200006</v>
          </cell>
          <cell r="U7">
            <v>4.2463768120579717</v>
          </cell>
          <cell r="V7">
            <v>14.129692831221329</v>
          </cell>
          <cell r="W7">
            <v>69</v>
          </cell>
          <cell r="X7" t="str">
            <v>40</v>
          </cell>
          <cell r="Y7" t="str">
            <v>56</v>
          </cell>
          <cell r="AA7" t="str">
            <v/>
          </cell>
          <cell r="AB7" t="str">
            <v xml:space="preserve"> </v>
          </cell>
          <cell r="AC7">
            <v>1</v>
          </cell>
          <cell r="AD7">
            <v>1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 t="str">
            <v xml:space="preserve"> </v>
          </cell>
          <cell r="AR7">
            <v>0</v>
          </cell>
          <cell r="AS7">
            <v>0</v>
          </cell>
          <cell r="AT7">
            <v>0</v>
          </cell>
          <cell r="AU7">
            <v>0</v>
          </cell>
          <cell r="AV7">
            <v>0</v>
          </cell>
          <cell r="AW7">
            <v>0</v>
          </cell>
          <cell r="AX7">
            <v>0</v>
          </cell>
          <cell r="BA7" t="str">
            <v xml:space="preserve"> </v>
          </cell>
          <cell r="BB7" t="str">
            <v/>
          </cell>
          <cell r="BC7" t="str">
            <v xml:space="preserve"> </v>
          </cell>
          <cell r="BD7">
            <v>1</v>
          </cell>
          <cell r="BE7" t="str">
            <v/>
          </cell>
          <cell r="BF7">
            <v>0</v>
          </cell>
          <cell r="BG7">
            <v>0</v>
          </cell>
          <cell r="BH7">
            <v>0</v>
          </cell>
          <cell r="BI7">
            <v>0</v>
          </cell>
          <cell r="BJ7">
            <v>0</v>
          </cell>
          <cell r="BK7">
            <v>0</v>
          </cell>
          <cell r="BL7">
            <v>0</v>
          </cell>
          <cell r="BM7">
            <v>0</v>
          </cell>
          <cell r="BN7">
            <v>0</v>
          </cell>
          <cell r="BO7">
            <v>0</v>
          </cell>
          <cell r="BP7">
            <v>0</v>
          </cell>
          <cell r="BQ7">
            <v>0</v>
          </cell>
          <cell r="BR7" t="str">
            <v xml:space="preserve"> </v>
          </cell>
          <cell r="BS7">
            <v>0</v>
          </cell>
          <cell r="BT7">
            <v>0</v>
          </cell>
          <cell r="BU7">
            <v>0</v>
          </cell>
          <cell r="BV7">
            <v>0</v>
          </cell>
          <cell r="BW7">
            <v>0</v>
          </cell>
          <cell r="BX7">
            <v>0</v>
          </cell>
          <cell r="BY7">
            <v>0</v>
          </cell>
          <cell r="CB7" t="str">
            <v xml:space="preserve"> </v>
          </cell>
          <cell r="CC7" t="str">
            <v/>
          </cell>
          <cell r="CD7" t="str">
            <v xml:space="preserve"> </v>
          </cell>
          <cell r="CE7">
            <v>1</v>
          </cell>
          <cell r="CF7" t="str">
            <v/>
          </cell>
          <cell r="CG7">
            <v>0</v>
          </cell>
          <cell r="CH7">
            <v>0</v>
          </cell>
          <cell r="CI7">
            <v>0</v>
          </cell>
          <cell r="CJ7">
            <v>0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0</v>
          </cell>
          <cell r="CQ7">
            <v>0</v>
          </cell>
          <cell r="CR7">
            <v>0</v>
          </cell>
          <cell r="CS7" t="str">
            <v xml:space="preserve"> </v>
          </cell>
          <cell r="CT7">
            <v>0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C7" t="str">
            <v xml:space="preserve"> </v>
          </cell>
          <cell r="DD7" t="str">
            <v/>
          </cell>
          <cell r="DE7" t="str">
            <v xml:space="preserve"> </v>
          </cell>
          <cell r="DF7">
            <v>1</v>
          </cell>
          <cell r="DG7" t="str">
            <v/>
          </cell>
          <cell r="DH7">
            <v>0</v>
          </cell>
          <cell r="DI7">
            <v>0</v>
          </cell>
          <cell r="DJ7">
            <v>0</v>
          </cell>
          <cell r="DK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 t="str">
            <v xml:space="preserve"> 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DY7">
            <v>0</v>
          </cell>
          <cell r="DZ7">
            <v>0</v>
          </cell>
          <cell r="EA7">
            <v>0</v>
          </cell>
          <cell r="ED7" t="str">
            <v xml:space="preserve"> </v>
          </cell>
          <cell r="EE7" t="str">
            <v/>
          </cell>
          <cell r="EF7" t="str">
            <v xml:space="preserve"> </v>
          </cell>
          <cell r="EG7">
            <v>1</v>
          </cell>
          <cell r="EH7" t="str">
            <v/>
          </cell>
          <cell r="EI7">
            <v>293</v>
          </cell>
          <cell r="EJ7">
            <v>69</v>
          </cell>
          <cell r="EK7">
            <v>0</v>
          </cell>
          <cell r="EL7">
            <v>0</v>
          </cell>
          <cell r="EM7">
            <v>0</v>
          </cell>
          <cell r="EN7">
            <v>0</v>
          </cell>
          <cell r="EO7">
            <v>69</v>
          </cell>
          <cell r="ER7">
            <v>1</v>
          </cell>
          <cell r="ES7">
            <v>293</v>
          </cell>
          <cell r="ET7">
            <v>0</v>
          </cell>
          <cell r="EU7">
            <v>0</v>
          </cell>
          <cell r="EV7">
            <v>0</v>
          </cell>
          <cell r="EW7">
            <v>0</v>
          </cell>
          <cell r="EX7" t="str">
            <v>40</v>
          </cell>
          <cell r="EY7" t="str">
            <v>56</v>
          </cell>
          <cell r="EZ7">
            <v>0</v>
          </cell>
          <cell r="FA7">
            <v>0</v>
          </cell>
          <cell r="FB7">
            <v>0</v>
          </cell>
          <cell r="FC7">
            <v>0</v>
          </cell>
          <cell r="FD7">
            <v>0</v>
          </cell>
          <cell r="FE7">
            <v>0</v>
          </cell>
          <cell r="FF7">
            <v>0</v>
          </cell>
          <cell r="FG7">
            <v>0</v>
          </cell>
        </row>
        <row r="8">
          <cell r="A8">
            <v>4</v>
          </cell>
          <cell r="B8" t="str">
            <v>Eva-Teresa Brauner</v>
          </cell>
          <cell r="C8">
            <v>7235</v>
          </cell>
          <cell r="D8">
            <v>0.33333333333333331</v>
          </cell>
          <cell r="E8">
            <v>40</v>
          </cell>
          <cell r="F8">
            <v>40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80</v>
          </cell>
          <cell r="Q8">
            <v>0.59236111111111112</v>
          </cell>
          <cell r="R8">
            <v>0.25902777780000003</v>
          </cell>
          <cell r="S8">
            <v>373.00000003200006</v>
          </cell>
          <cell r="T8">
            <v>293.00000003200006</v>
          </cell>
          <cell r="U8">
            <v>4.2463768120579717</v>
          </cell>
          <cell r="V8">
            <v>14.129692831221329</v>
          </cell>
          <cell r="W8">
            <v>69</v>
          </cell>
          <cell r="X8" t="str">
            <v>32</v>
          </cell>
          <cell r="Y8" t="str">
            <v>56</v>
          </cell>
          <cell r="AA8" t="str">
            <v/>
          </cell>
          <cell r="AB8" t="str">
            <v xml:space="preserve"> </v>
          </cell>
          <cell r="AC8">
            <v>1</v>
          </cell>
          <cell r="AD8">
            <v>1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  <cell r="AP8">
            <v>0</v>
          </cell>
          <cell r="AR8">
            <v>0</v>
          </cell>
          <cell r="AS8">
            <v>0</v>
          </cell>
          <cell r="AT8">
            <v>0</v>
          </cell>
          <cell r="AU8">
            <v>0</v>
          </cell>
          <cell r="AV8">
            <v>0</v>
          </cell>
          <cell r="AW8">
            <v>0</v>
          </cell>
          <cell r="AX8">
            <v>0</v>
          </cell>
          <cell r="BA8" t="str">
            <v xml:space="preserve"> </v>
          </cell>
          <cell r="BB8" t="str">
            <v/>
          </cell>
          <cell r="BD8">
            <v>1</v>
          </cell>
          <cell r="BE8" t="str">
            <v/>
          </cell>
          <cell r="BF8">
            <v>0</v>
          </cell>
          <cell r="BG8">
            <v>0</v>
          </cell>
          <cell r="BH8">
            <v>0</v>
          </cell>
          <cell r="BI8">
            <v>0</v>
          </cell>
          <cell r="BJ8">
            <v>0</v>
          </cell>
          <cell r="BK8">
            <v>0</v>
          </cell>
          <cell r="BL8">
            <v>0</v>
          </cell>
          <cell r="BM8">
            <v>0</v>
          </cell>
          <cell r="BN8">
            <v>0</v>
          </cell>
          <cell r="BO8">
            <v>0</v>
          </cell>
          <cell r="BP8">
            <v>0</v>
          </cell>
          <cell r="BQ8">
            <v>0</v>
          </cell>
          <cell r="BS8">
            <v>0</v>
          </cell>
          <cell r="BT8">
            <v>0</v>
          </cell>
          <cell r="BU8">
            <v>0</v>
          </cell>
          <cell r="BV8">
            <v>0</v>
          </cell>
          <cell r="BW8">
            <v>0</v>
          </cell>
          <cell r="BX8">
            <v>0</v>
          </cell>
          <cell r="BY8">
            <v>0</v>
          </cell>
          <cell r="CB8" t="str">
            <v xml:space="preserve"> </v>
          </cell>
          <cell r="CC8" t="str">
            <v/>
          </cell>
          <cell r="CD8" t="str">
            <v xml:space="preserve"> </v>
          </cell>
          <cell r="CE8">
            <v>1</v>
          </cell>
          <cell r="CF8" t="str">
            <v/>
          </cell>
          <cell r="CG8">
            <v>0</v>
          </cell>
          <cell r="CH8">
            <v>0</v>
          </cell>
          <cell r="CI8">
            <v>0</v>
          </cell>
          <cell r="CJ8">
            <v>0</v>
          </cell>
          <cell r="CK8">
            <v>0</v>
          </cell>
          <cell r="CL8">
            <v>0</v>
          </cell>
          <cell r="CM8">
            <v>0</v>
          </cell>
          <cell r="CN8">
            <v>0</v>
          </cell>
          <cell r="CO8">
            <v>0</v>
          </cell>
          <cell r="CP8">
            <v>0</v>
          </cell>
          <cell r="CQ8">
            <v>0</v>
          </cell>
          <cell r="CR8">
            <v>0</v>
          </cell>
          <cell r="CS8" t="str">
            <v xml:space="preserve"> </v>
          </cell>
          <cell r="CT8">
            <v>0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0</v>
          </cell>
          <cell r="CZ8">
            <v>0</v>
          </cell>
          <cell r="DC8" t="str">
            <v xml:space="preserve"> </v>
          </cell>
          <cell r="DD8" t="str">
            <v/>
          </cell>
          <cell r="DE8" t="str">
            <v xml:space="preserve"> </v>
          </cell>
          <cell r="DF8">
            <v>1</v>
          </cell>
          <cell r="DG8" t="str">
            <v/>
          </cell>
          <cell r="DH8">
            <v>0</v>
          </cell>
          <cell r="DI8">
            <v>0</v>
          </cell>
          <cell r="DJ8">
            <v>0</v>
          </cell>
          <cell r="DK8">
            <v>0</v>
          </cell>
          <cell r="DL8">
            <v>0</v>
          </cell>
          <cell r="DM8">
            <v>0</v>
          </cell>
          <cell r="DN8">
            <v>0</v>
          </cell>
          <cell r="DO8">
            <v>0</v>
          </cell>
          <cell r="DP8">
            <v>0</v>
          </cell>
          <cell r="DQ8">
            <v>0</v>
          </cell>
          <cell r="DR8">
            <v>0</v>
          </cell>
          <cell r="DS8">
            <v>0</v>
          </cell>
          <cell r="DT8" t="str">
            <v xml:space="preserve"> 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D8" t="str">
            <v xml:space="preserve"> </v>
          </cell>
          <cell r="EE8" t="str">
            <v/>
          </cell>
          <cell r="EG8">
            <v>1</v>
          </cell>
          <cell r="EH8" t="str">
            <v/>
          </cell>
          <cell r="EI8">
            <v>293</v>
          </cell>
          <cell r="EJ8">
            <v>69</v>
          </cell>
          <cell r="EK8">
            <v>0</v>
          </cell>
          <cell r="EL8">
            <v>0</v>
          </cell>
          <cell r="EM8">
            <v>0</v>
          </cell>
          <cell r="EN8">
            <v>0</v>
          </cell>
          <cell r="EO8">
            <v>69</v>
          </cell>
          <cell r="EQ8" t="str">
            <v xml:space="preserve"> </v>
          </cell>
          <cell r="ER8">
            <v>1</v>
          </cell>
          <cell r="ES8">
            <v>293</v>
          </cell>
          <cell r="ET8">
            <v>0</v>
          </cell>
          <cell r="EU8">
            <v>0</v>
          </cell>
          <cell r="EV8">
            <v>0</v>
          </cell>
          <cell r="EW8">
            <v>0</v>
          </cell>
          <cell r="EX8" t="str">
            <v>32</v>
          </cell>
          <cell r="EY8" t="str">
            <v>56</v>
          </cell>
          <cell r="EZ8">
            <v>0</v>
          </cell>
          <cell r="FA8">
            <v>0</v>
          </cell>
          <cell r="FB8">
            <v>0</v>
          </cell>
          <cell r="FC8">
            <v>0</v>
          </cell>
          <cell r="FD8">
            <v>0</v>
          </cell>
          <cell r="FE8">
            <v>0</v>
          </cell>
          <cell r="FF8">
            <v>0</v>
          </cell>
          <cell r="FG8">
            <v>0</v>
          </cell>
        </row>
        <row r="9">
          <cell r="A9">
            <v>5</v>
          </cell>
          <cell r="B9" t="str">
            <v>Marco Burkard</v>
          </cell>
          <cell r="C9">
            <v>7219</v>
          </cell>
          <cell r="D9">
            <v>0.33541666666666664</v>
          </cell>
          <cell r="E9">
            <v>40</v>
          </cell>
          <cell r="F9">
            <v>40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80</v>
          </cell>
          <cell r="Q9">
            <v>0.62430555555555556</v>
          </cell>
          <cell r="R9">
            <v>0.28888888889999997</v>
          </cell>
          <cell r="S9">
            <v>416.00000001599994</v>
          </cell>
          <cell r="T9">
            <v>336.00000001599994</v>
          </cell>
          <cell r="U9">
            <v>4.8695652176231876</v>
          </cell>
          <cell r="V9">
            <v>12.321428570841839</v>
          </cell>
          <cell r="W9">
            <v>69</v>
          </cell>
          <cell r="X9" t="str">
            <v>44</v>
          </cell>
          <cell r="Y9" t="str">
            <v>52</v>
          </cell>
          <cell r="AA9" t="str">
            <v/>
          </cell>
          <cell r="AC9">
            <v>1</v>
          </cell>
          <cell r="AD9">
            <v>1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  <cell r="AP9">
            <v>0</v>
          </cell>
          <cell r="AQ9" t="str">
            <v xml:space="preserve"> </v>
          </cell>
          <cell r="AR9">
            <v>0</v>
          </cell>
          <cell r="AS9">
            <v>0</v>
          </cell>
          <cell r="AT9">
            <v>0</v>
          </cell>
          <cell r="AU9">
            <v>0</v>
          </cell>
          <cell r="AV9">
            <v>0</v>
          </cell>
          <cell r="AW9">
            <v>0</v>
          </cell>
          <cell r="AX9">
            <v>0</v>
          </cell>
          <cell r="BA9" t="str">
            <v xml:space="preserve"> </v>
          </cell>
          <cell r="BB9" t="str">
            <v/>
          </cell>
          <cell r="BD9">
            <v>1</v>
          </cell>
          <cell r="BE9" t="str">
            <v/>
          </cell>
          <cell r="BF9">
            <v>0</v>
          </cell>
          <cell r="BG9">
            <v>0</v>
          </cell>
          <cell r="BH9">
            <v>0</v>
          </cell>
          <cell r="BI9">
            <v>0</v>
          </cell>
          <cell r="BJ9">
            <v>0</v>
          </cell>
          <cell r="BK9">
            <v>0</v>
          </cell>
          <cell r="BL9">
            <v>0</v>
          </cell>
          <cell r="BM9">
            <v>0</v>
          </cell>
          <cell r="BN9">
            <v>0</v>
          </cell>
          <cell r="BO9">
            <v>0</v>
          </cell>
          <cell r="BP9">
            <v>0</v>
          </cell>
          <cell r="BQ9">
            <v>0</v>
          </cell>
          <cell r="BS9">
            <v>0</v>
          </cell>
          <cell r="BT9">
            <v>0</v>
          </cell>
          <cell r="BU9">
            <v>0</v>
          </cell>
          <cell r="BV9">
            <v>0</v>
          </cell>
          <cell r="BW9">
            <v>0</v>
          </cell>
          <cell r="BX9">
            <v>0</v>
          </cell>
          <cell r="BY9">
            <v>0</v>
          </cell>
          <cell r="CB9" t="str">
            <v xml:space="preserve"> </v>
          </cell>
          <cell r="CC9" t="str">
            <v/>
          </cell>
          <cell r="CE9">
            <v>1</v>
          </cell>
          <cell r="CF9" t="str">
            <v/>
          </cell>
          <cell r="CG9">
            <v>0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  <cell r="CR9">
            <v>0</v>
          </cell>
          <cell r="CS9" t="str">
            <v xml:space="preserve"> </v>
          </cell>
          <cell r="CT9">
            <v>0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0</v>
          </cell>
          <cell r="DC9" t="str">
            <v xml:space="preserve"> </v>
          </cell>
          <cell r="DD9" t="str">
            <v/>
          </cell>
          <cell r="DF9">
            <v>1</v>
          </cell>
          <cell r="DG9" t="str">
            <v/>
          </cell>
          <cell r="DH9">
            <v>0</v>
          </cell>
          <cell r="DI9">
            <v>0</v>
          </cell>
          <cell r="DJ9">
            <v>0</v>
          </cell>
          <cell r="DK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0</v>
          </cell>
          <cell r="DQ9">
            <v>0</v>
          </cell>
          <cell r="DR9">
            <v>0</v>
          </cell>
          <cell r="DS9">
            <v>0</v>
          </cell>
          <cell r="DT9" t="str">
            <v xml:space="preserve"> </v>
          </cell>
          <cell r="DU9">
            <v>0</v>
          </cell>
          <cell r="DV9">
            <v>0</v>
          </cell>
          <cell r="DW9">
            <v>0</v>
          </cell>
          <cell r="DX9">
            <v>0</v>
          </cell>
          <cell r="DY9">
            <v>0</v>
          </cell>
          <cell r="DZ9">
            <v>0</v>
          </cell>
          <cell r="EA9">
            <v>0</v>
          </cell>
          <cell r="ED9" t="str">
            <v xml:space="preserve"> </v>
          </cell>
          <cell r="EE9" t="str">
            <v/>
          </cell>
          <cell r="EG9">
            <v>1</v>
          </cell>
          <cell r="EH9" t="str">
            <v/>
          </cell>
          <cell r="EI9">
            <v>336</v>
          </cell>
          <cell r="EJ9">
            <v>69</v>
          </cell>
          <cell r="EK9">
            <v>0</v>
          </cell>
          <cell r="EL9">
            <v>0</v>
          </cell>
          <cell r="EM9">
            <v>0</v>
          </cell>
          <cell r="EN9">
            <v>0</v>
          </cell>
          <cell r="EO9">
            <v>69</v>
          </cell>
          <cell r="ER9">
            <v>1</v>
          </cell>
          <cell r="ES9">
            <v>336</v>
          </cell>
          <cell r="ET9">
            <v>0</v>
          </cell>
          <cell r="EU9">
            <v>0</v>
          </cell>
          <cell r="EV9">
            <v>0</v>
          </cell>
          <cell r="EW9">
            <v>0</v>
          </cell>
          <cell r="EX9" t="str">
            <v>44</v>
          </cell>
          <cell r="EY9" t="str">
            <v>52</v>
          </cell>
          <cell r="EZ9">
            <v>0</v>
          </cell>
          <cell r="FA9">
            <v>0</v>
          </cell>
          <cell r="FB9">
            <v>0</v>
          </cell>
          <cell r="FC9">
            <v>0</v>
          </cell>
          <cell r="FD9">
            <v>0</v>
          </cell>
          <cell r="FE9">
            <v>0</v>
          </cell>
          <cell r="FF9">
            <v>0</v>
          </cell>
          <cell r="FG9">
            <v>0</v>
          </cell>
        </row>
        <row r="10">
          <cell r="A10">
            <v>6</v>
          </cell>
          <cell r="B10" t="str">
            <v>Nora Steinweg</v>
          </cell>
          <cell r="C10">
            <v>7257</v>
          </cell>
          <cell r="D10">
            <v>0.33333333333333331</v>
          </cell>
          <cell r="E10">
            <v>40</v>
          </cell>
          <cell r="F10">
            <v>40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80</v>
          </cell>
          <cell r="P10" t="str">
            <v xml:space="preserve"> </v>
          </cell>
          <cell r="Q10">
            <v>0.70486111111111116</v>
          </cell>
          <cell r="R10">
            <v>0.37152777780000001</v>
          </cell>
          <cell r="S10">
            <v>535.000000032</v>
          </cell>
          <cell r="T10">
            <v>455.000000032</v>
          </cell>
          <cell r="U10">
            <v>6.5942028990144932</v>
          </cell>
          <cell r="V10">
            <v>9.0989010982611767</v>
          </cell>
          <cell r="W10">
            <v>69</v>
          </cell>
          <cell r="X10" t="str">
            <v>64</v>
          </cell>
          <cell r="Y10" t="str">
            <v>60</v>
          </cell>
          <cell r="AA10" t="str">
            <v/>
          </cell>
          <cell r="AC10">
            <v>1</v>
          </cell>
          <cell r="AD10">
            <v>1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 t="str">
            <v xml:space="preserve"> </v>
          </cell>
          <cell r="AR10">
            <v>0</v>
          </cell>
          <cell r="AS10">
            <v>0</v>
          </cell>
          <cell r="AT10">
            <v>0</v>
          </cell>
          <cell r="AU10">
            <v>0</v>
          </cell>
          <cell r="AV10">
            <v>0</v>
          </cell>
          <cell r="AW10">
            <v>0</v>
          </cell>
          <cell r="AX10">
            <v>0</v>
          </cell>
          <cell r="BA10" t="str">
            <v xml:space="preserve"> </v>
          </cell>
          <cell r="BB10" t="str">
            <v/>
          </cell>
          <cell r="BD10">
            <v>1</v>
          </cell>
          <cell r="BE10" t="str">
            <v/>
          </cell>
          <cell r="BF10">
            <v>0</v>
          </cell>
          <cell r="BG10">
            <v>0</v>
          </cell>
          <cell r="BH10">
            <v>0</v>
          </cell>
          <cell r="BI10">
            <v>0</v>
          </cell>
          <cell r="BJ10">
            <v>0</v>
          </cell>
          <cell r="BK10">
            <v>0</v>
          </cell>
          <cell r="BL10">
            <v>0</v>
          </cell>
          <cell r="BM10">
            <v>0</v>
          </cell>
          <cell r="BN10">
            <v>0</v>
          </cell>
          <cell r="BO10">
            <v>0</v>
          </cell>
          <cell r="BP10">
            <v>0</v>
          </cell>
          <cell r="BQ10">
            <v>0</v>
          </cell>
          <cell r="BR10" t="str">
            <v xml:space="preserve"> </v>
          </cell>
          <cell r="BS10">
            <v>0</v>
          </cell>
          <cell r="BT10">
            <v>0</v>
          </cell>
          <cell r="BU10">
            <v>0</v>
          </cell>
          <cell r="BV10">
            <v>0</v>
          </cell>
          <cell r="BW10">
            <v>0</v>
          </cell>
          <cell r="BX10">
            <v>0</v>
          </cell>
          <cell r="BY10">
            <v>0</v>
          </cell>
          <cell r="CB10" t="str">
            <v xml:space="preserve"> </v>
          </cell>
          <cell r="CC10" t="str">
            <v/>
          </cell>
          <cell r="CE10">
            <v>1</v>
          </cell>
          <cell r="CF10" t="str">
            <v/>
          </cell>
          <cell r="CG10">
            <v>0</v>
          </cell>
          <cell r="CH10">
            <v>0</v>
          </cell>
          <cell r="CI10">
            <v>0</v>
          </cell>
          <cell r="CJ10">
            <v>0</v>
          </cell>
          <cell r="CK10">
            <v>0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  <cell r="CR10">
            <v>0</v>
          </cell>
          <cell r="CS10" t="str">
            <v xml:space="preserve"> </v>
          </cell>
          <cell r="CT10">
            <v>0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0</v>
          </cell>
          <cell r="DC10" t="str">
            <v xml:space="preserve"> </v>
          </cell>
          <cell r="DD10" t="str">
            <v/>
          </cell>
          <cell r="DF10">
            <v>1</v>
          </cell>
          <cell r="DG10" t="str">
            <v/>
          </cell>
          <cell r="DH10">
            <v>0</v>
          </cell>
          <cell r="DI10">
            <v>0</v>
          </cell>
          <cell r="DJ10">
            <v>0</v>
          </cell>
          <cell r="DK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0</v>
          </cell>
          <cell r="DQ10">
            <v>0</v>
          </cell>
          <cell r="DR10">
            <v>0</v>
          </cell>
          <cell r="DS10">
            <v>0</v>
          </cell>
          <cell r="DT10" t="str">
            <v xml:space="preserve"> </v>
          </cell>
          <cell r="DU10">
            <v>0</v>
          </cell>
          <cell r="DV10">
            <v>0</v>
          </cell>
          <cell r="DW10">
            <v>0</v>
          </cell>
          <cell r="DX10">
            <v>0</v>
          </cell>
          <cell r="DY10">
            <v>0</v>
          </cell>
          <cell r="DZ10">
            <v>0</v>
          </cell>
          <cell r="EA10">
            <v>0</v>
          </cell>
          <cell r="ED10" t="str">
            <v xml:space="preserve"> </v>
          </cell>
          <cell r="EE10" t="str">
            <v/>
          </cell>
          <cell r="EG10">
            <v>1</v>
          </cell>
          <cell r="EH10" t="str">
            <v/>
          </cell>
          <cell r="EI10">
            <v>455</v>
          </cell>
          <cell r="EJ10">
            <v>69</v>
          </cell>
          <cell r="EK10">
            <v>0</v>
          </cell>
          <cell r="EL10">
            <v>0</v>
          </cell>
          <cell r="EM10">
            <v>0</v>
          </cell>
          <cell r="EN10">
            <v>0</v>
          </cell>
          <cell r="EO10">
            <v>69</v>
          </cell>
          <cell r="ER10">
            <v>1</v>
          </cell>
          <cell r="ES10">
            <v>455</v>
          </cell>
          <cell r="ET10">
            <v>0</v>
          </cell>
          <cell r="EU10">
            <v>0</v>
          </cell>
          <cell r="EV10">
            <v>0</v>
          </cell>
          <cell r="EW10">
            <v>0</v>
          </cell>
          <cell r="EX10" t="str">
            <v>64</v>
          </cell>
          <cell r="EY10" t="str">
            <v>60</v>
          </cell>
          <cell r="EZ10">
            <v>0</v>
          </cell>
          <cell r="FA10">
            <v>0</v>
          </cell>
          <cell r="FB10">
            <v>0</v>
          </cell>
          <cell r="FC10">
            <v>0</v>
          </cell>
          <cell r="FD10">
            <v>0</v>
          </cell>
          <cell r="FE10">
            <v>0</v>
          </cell>
          <cell r="FF10">
            <v>0</v>
          </cell>
          <cell r="FG10">
            <v>0</v>
          </cell>
        </row>
        <row r="11">
          <cell r="A11">
            <v>7</v>
          </cell>
          <cell r="B11" t="str">
            <v/>
          </cell>
          <cell r="C11">
            <v>0</v>
          </cell>
          <cell r="D11" t="str">
            <v>-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 t="str">
            <v xml:space="preserve"> 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AA11" t="str">
            <v/>
          </cell>
          <cell r="AB11" t="str">
            <v xml:space="preserve"> </v>
          </cell>
          <cell r="AC11" t="str">
            <v/>
          </cell>
          <cell r="AD11" t="str">
            <v/>
          </cell>
          <cell r="AE11" t="str">
            <v>-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 t="str">
            <v xml:space="preserve"> 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  <cell r="AV11">
            <v>0</v>
          </cell>
          <cell r="AW11">
            <v>0</v>
          </cell>
          <cell r="AX11">
            <v>0</v>
          </cell>
          <cell r="BA11" t="str">
            <v xml:space="preserve"> </v>
          </cell>
          <cell r="BB11" t="str">
            <v/>
          </cell>
          <cell r="BD11" t="str">
            <v/>
          </cell>
          <cell r="BE11" t="str">
            <v/>
          </cell>
          <cell r="BF11" t="str">
            <v>-</v>
          </cell>
          <cell r="BG11">
            <v>0</v>
          </cell>
          <cell r="BH11">
            <v>0</v>
          </cell>
          <cell r="BI11">
            <v>0</v>
          </cell>
          <cell r="BJ11">
            <v>0</v>
          </cell>
          <cell r="BK11">
            <v>0</v>
          </cell>
          <cell r="BL11">
            <v>0</v>
          </cell>
          <cell r="BM11">
            <v>0</v>
          </cell>
          <cell r="BN11">
            <v>0</v>
          </cell>
          <cell r="BO11">
            <v>0</v>
          </cell>
          <cell r="BP11">
            <v>0</v>
          </cell>
          <cell r="BQ11">
            <v>0</v>
          </cell>
          <cell r="BR11" t="str">
            <v xml:space="preserve"> </v>
          </cell>
          <cell r="BS11">
            <v>0</v>
          </cell>
          <cell r="BT11">
            <v>0</v>
          </cell>
          <cell r="BU11">
            <v>0</v>
          </cell>
          <cell r="BV11">
            <v>0</v>
          </cell>
          <cell r="BW11">
            <v>0</v>
          </cell>
          <cell r="BX11">
            <v>0</v>
          </cell>
          <cell r="BY11">
            <v>0</v>
          </cell>
          <cell r="CB11" t="str">
            <v xml:space="preserve"> </v>
          </cell>
          <cell r="CC11" t="str">
            <v/>
          </cell>
          <cell r="CE11" t="str">
            <v/>
          </cell>
          <cell r="CF11" t="str">
            <v/>
          </cell>
          <cell r="CG11" t="str">
            <v>-</v>
          </cell>
          <cell r="CH11">
            <v>0</v>
          </cell>
          <cell r="CI11">
            <v>0</v>
          </cell>
          <cell r="CJ11">
            <v>0</v>
          </cell>
          <cell r="CK11">
            <v>0</v>
          </cell>
          <cell r="CL11">
            <v>0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  <cell r="CR11">
            <v>0</v>
          </cell>
          <cell r="CS11" t="str">
            <v xml:space="preserve"> </v>
          </cell>
          <cell r="CT11">
            <v>0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C11" t="str">
            <v xml:space="preserve"> </v>
          </cell>
          <cell r="DD11" t="str">
            <v/>
          </cell>
          <cell r="DF11" t="str">
            <v/>
          </cell>
          <cell r="DG11" t="str">
            <v/>
          </cell>
          <cell r="DH11" t="str">
            <v>-</v>
          </cell>
          <cell r="DI11">
            <v>0</v>
          </cell>
          <cell r="DJ11">
            <v>0</v>
          </cell>
          <cell r="DK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U11">
            <v>0</v>
          </cell>
          <cell r="DV11">
            <v>0</v>
          </cell>
          <cell r="DW11">
            <v>0</v>
          </cell>
          <cell r="DX11">
            <v>0</v>
          </cell>
          <cell r="DY11">
            <v>0</v>
          </cell>
          <cell r="DZ11">
            <v>0</v>
          </cell>
          <cell r="EA11">
            <v>0</v>
          </cell>
          <cell r="ED11" t="str">
            <v xml:space="preserve"> </v>
          </cell>
          <cell r="EE11" t="str">
            <v/>
          </cell>
          <cell r="EG11" t="str">
            <v/>
          </cell>
          <cell r="EH11" t="str">
            <v/>
          </cell>
          <cell r="EI11">
            <v>0</v>
          </cell>
          <cell r="EJ11">
            <v>0</v>
          </cell>
          <cell r="EK11">
            <v>0</v>
          </cell>
          <cell r="EL11">
            <v>0</v>
          </cell>
          <cell r="EM11">
            <v>0</v>
          </cell>
          <cell r="EN11">
            <v>0</v>
          </cell>
          <cell r="EO11">
            <v>0</v>
          </cell>
          <cell r="ER11" t="str">
            <v/>
          </cell>
          <cell r="ES11">
            <v>0</v>
          </cell>
          <cell r="ET11">
            <v>0</v>
          </cell>
          <cell r="EU11">
            <v>0</v>
          </cell>
          <cell r="EV11">
            <v>0</v>
          </cell>
          <cell r="EW11">
            <v>0</v>
          </cell>
          <cell r="EX11">
            <v>0</v>
          </cell>
          <cell r="EY11">
            <v>0</v>
          </cell>
          <cell r="EZ11">
            <v>0</v>
          </cell>
          <cell r="FA11">
            <v>0</v>
          </cell>
          <cell r="FB11">
            <v>0</v>
          </cell>
          <cell r="FC11">
            <v>0</v>
          </cell>
          <cell r="FD11">
            <v>0</v>
          </cell>
          <cell r="FE11">
            <v>0</v>
          </cell>
          <cell r="FF11">
            <v>0</v>
          </cell>
          <cell r="FG11">
            <v>0</v>
          </cell>
        </row>
        <row r="12">
          <cell r="A12">
            <v>8</v>
          </cell>
          <cell r="B12" t="str">
            <v>Anna Goldberg</v>
          </cell>
          <cell r="C12">
            <v>6838</v>
          </cell>
          <cell r="D12">
            <v>0.33541666666666664</v>
          </cell>
          <cell r="E12">
            <v>40</v>
          </cell>
          <cell r="F12">
            <v>40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80</v>
          </cell>
          <cell r="P12" t="str">
            <v xml:space="preserve"> </v>
          </cell>
          <cell r="Q12">
            <v>0.62430555555555556</v>
          </cell>
          <cell r="R12">
            <v>0.28888888889999997</v>
          </cell>
          <cell r="S12">
            <v>416.00000001599994</v>
          </cell>
          <cell r="T12">
            <v>336.00000001599994</v>
          </cell>
          <cell r="U12">
            <v>4.8695652176231876</v>
          </cell>
          <cell r="V12">
            <v>12.321428570841839</v>
          </cell>
          <cell r="W12">
            <v>69</v>
          </cell>
          <cell r="X12" t="str">
            <v>44</v>
          </cell>
          <cell r="Y12" t="str">
            <v>52</v>
          </cell>
          <cell r="AA12" t="str">
            <v/>
          </cell>
          <cell r="AC12">
            <v>1</v>
          </cell>
          <cell r="AD12">
            <v>1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  <cell r="AP12">
            <v>0</v>
          </cell>
          <cell r="AQ12" t="str">
            <v xml:space="preserve"> </v>
          </cell>
          <cell r="AR12">
            <v>0</v>
          </cell>
          <cell r="AS12">
            <v>0</v>
          </cell>
          <cell r="AT12">
            <v>0</v>
          </cell>
          <cell r="AU12">
            <v>0</v>
          </cell>
          <cell r="AV12">
            <v>0</v>
          </cell>
          <cell r="AW12">
            <v>0</v>
          </cell>
          <cell r="AX12">
            <v>0</v>
          </cell>
          <cell r="BA12" t="str">
            <v xml:space="preserve"> </v>
          </cell>
          <cell r="BB12" t="str">
            <v/>
          </cell>
          <cell r="BD12">
            <v>1</v>
          </cell>
          <cell r="BE12" t="str">
            <v/>
          </cell>
          <cell r="BF12">
            <v>0</v>
          </cell>
          <cell r="BG12">
            <v>0</v>
          </cell>
          <cell r="BH12">
            <v>0</v>
          </cell>
          <cell r="BI12">
            <v>0</v>
          </cell>
          <cell r="BJ12">
            <v>0</v>
          </cell>
          <cell r="BK12">
            <v>0</v>
          </cell>
          <cell r="BL12">
            <v>0</v>
          </cell>
          <cell r="BM12">
            <v>0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0</v>
          </cell>
          <cell r="CB12" t="str">
            <v xml:space="preserve"> </v>
          </cell>
          <cell r="CC12" t="str">
            <v/>
          </cell>
          <cell r="CE12">
            <v>1</v>
          </cell>
          <cell r="CF12" t="str">
            <v/>
          </cell>
          <cell r="CG12">
            <v>0</v>
          </cell>
          <cell r="CH12">
            <v>0</v>
          </cell>
          <cell r="CI12">
            <v>0</v>
          </cell>
          <cell r="CJ12">
            <v>0</v>
          </cell>
          <cell r="CK12">
            <v>0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  <cell r="CQ12">
            <v>0</v>
          </cell>
          <cell r="CR12">
            <v>0</v>
          </cell>
          <cell r="CS12" t="str">
            <v xml:space="preserve"> </v>
          </cell>
          <cell r="CT12">
            <v>0</v>
          </cell>
          <cell r="CU12">
            <v>0</v>
          </cell>
          <cell r="CV12">
            <v>0</v>
          </cell>
          <cell r="CW12">
            <v>0</v>
          </cell>
          <cell r="CX12">
            <v>0</v>
          </cell>
          <cell r="CY12">
            <v>0</v>
          </cell>
          <cell r="CZ12">
            <v>0</v>
          </cell>
          <cell r="DC12" t="str">
            <v xml:space="preserve"> </v>
          </cell>
          <cell r="DD12" t="str">
            <v/>
          </cell>
          <cell r="DF12">
            <v>1</v>
          </cell>
          <cell r="DG12" t="str">
            <v/>
          </cell>
          <cell r="DH12">
            <v>0</v>
          </cell>
          <cell r="DI12">
            <v>0</v>
          </cell>
          <cell r="DJ12">
            <v>0</v>
          </cell>
          <cell r="DK12">
            <v>0</v>
          </cell>
          <cell r="DL12">
            <v>0</v>
          </cell>
          <cell r="DM12">
            <v>0</v>
          </cell>
          <cell r="DN12">
            <v>0</v>
          </cell>
          <cell r="DO12">
            <v>0</v>
          </cell>
          <cell r="DP12">
            <v>0</v>
          </cell>
          <cell r="DQ12">
            <v>0</v>
          </cell>
          <cell r="DR12">
            <v>0</v>
          </cell>
          <cell r="DS12">
            <v>0</v>
          </cell>
          <cell r="DT12" t="str">
            <v xml:space="preserve"> </v>
          </cell>
          <cell r="DU12">
            <v>0</v>
          </cell>
          <cell r="DV12">
            <v>0</v>
          </cell>
          <cell r="DW12">
            <v>0</v>
          </cell>
          <cell r="DX12">
            <v>0</v>
          </cell>
          <cell r="DY12">
            <v>0</v>
          </cell>
          <cell r="DZ12">
            <v>0</v>
          </cell>
          <cell r="EA12">
            <v>0</v>
          </cell>
          <cell r="ED12" t="str">
            <v xml:space="preserve"> </v>
          </cell>
          <cell r="EE12" t="str">
            <v/>
          </cell>
          <cell r="EG12">
            <v>1</v>
          </cell>
          <cell r="EH12" t="str">
            <v/>
          </cell>
          <cell r="EI12">
            <v>336</v>
          </cell>
          <cell r="EJ12">
            <v>69</v>
          </cell>
          <cell r="EK12">
            <v>0</v>
          </cell>
          <cell r="EL12">
            <v>0</v>
          </cell>
          <cell r="EM12">
            <v>0</v>
          </cell>
          <cell r="EN12">
            <v>0</v>
          </cell>
          <cell r="EO12">
            <v>69</v>
          </cell>
          <cell r="ER12">
            <v>1</v>
          </cell>
          <cell r="ES12">
            <v>336</v>
          </cell>
          <cell r="ET12">
            <v>0</v>
          </cell>
          <cell r="EU12">
            <v>0</v>
          </cell>
          <cell r="EV12">
            <v>0</v>
          </cell>
          <cell r="EW12">
            <v>0</v>
          </cell>
          <cell r="EX12" t="str">
            <v>44</v>
          </cell>
          <cell r="EY12" t="str">
            <v>52</v>
          </cell>
          <cell r="EZ12">
            <v>0</v>
          </cell>
          <cell r="FA12">
            <v>0</v>
          </cell>
          <cell r="FB12">
            <v>0</v>
          </cell>
          <cell r="FC12">
            <v>0</v>
          </cell>
          <cell r="FD12">
            <v>0</v>
          </cell>
          <cell r="FE12">
            <v>0</v>
          </cell>
          <cell r="FF12">
            <v>0</v>
          </cell>
          <cell r="FG12">
            <v>0</v>
          </cell>
        </row>
        <row r="13">
          <cell r="A13">
            <v>9</v>
          </cell>
          <cell r="B13" t="str">
            <v/>
          </cell>
          <cell r="C13">
            <v>0</v>
          </cell>
          <cell r="D13" t="str">
            <v>-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AA13" t="str">
            <v/>
          </cell>
          <cell r="AC13" t="str">
            <v/>
          </cell>
          <cell r="AD13" t="str">
            <v/>
          </cell>
          <cell r="AE13" t="str">
            <v>-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 t="str">
            <v xml:space="preserve"> </v>
          </cell>
          <cell r="AR13">
            <v>0</v>
          </cell>
          <cell r="AS13">
            <v>0</v>
          </cell>
          <cell r="AT13">
            <v>0</v>
          </cell>
          <cell r="AU13">
            <v>0</v>
          </cell>
          <cell r="AV13">
            <v>0</v>
          </cell>
          <cell r="AW13">
            <v>0</v>
          </cell>
          <cell r="AX13">
            <v>0</v>
          </cell>
          <cell r="BA13" t="str">
            <v xml:space="preserve"> </v>
          </cell>
          <cell r="BB13" t="str">
            <v/>
          </cell>
          <cell r="BD13" t="str">
            <v/>
          </cell>
          <cell r="BE13" t="str">
            <v/>
          </cell>
          <cell r="BF13" t="str">
            <v>-</v>
          </cell>
          <cell r="BG13">
            <v>0</v>
          </cell>
          <cell r="BH13">
            <v>0</v>
          </cell>
          <cell r="BI13">
            <v>0</v>
          </cell>
          <cell r="BJ13">
            <v>0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  <cell r="BO13">
            <v>0</v>
          </cell>
          <cell r="BP13">
            <v>0</v>
          </cell>
          <cell r="BQ13">
            <v>0</v>
          </cell>
          <cell r="BS13">
            <v>0</v>
          </cell>
          <cell r="BT13">
            <v>0</v>
          </cell>
          <cell r="BU13">
            <v>0</v>
          </cell>
          <cell r="BV13">
            <v>0</v>
          </cell>
          <cell r="BW13">
            <v>0</v>
          </cell>
          <cell r="BX13">
            <v>0</v>
          </cell>
          <cell r="BY13">
            <v>0</v>
          </cell>
          <cell r="CC13" t="str">
            <v/>
          </cell>
          <cell r="CE13" t="str">
            <v/>
          </cell>
          <cell r="CF13" t="str">
            <v/>
          </cell>
          <cell r="CG13" t="str">
            <v>-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  <cell r="CR13">
            <v>0</v>
          </cell>
          <cell r="CT13">
            <v>0</v>
          </cell>
          <cell r="CU13">
            <v>0</v>
          </cell>
          <cell r="CV13">
            <v>0</v>
          </cell>
          <cell r="CW13">
            <v>0</v>
          </cell>
          <cell r="CX13">
            <v>0</v>
          </cell>
          <cell r="CY13">
            <v>0</v>
          </cell>
          <cell r="CZ13">
            <v>0</v>
          </cell>
          <cell r="DC13" t="str">
            <v xml:space="preserve"> </v>
          </cell>
          <cell r="DD13" t="str">
            <v/>
          </cell>
          <cell r="DF13" t="str">
            <v/>
          </cell>
          <cell r="DG13" t="str">
            <v/>
          </cell>
          <cell r="DH13" t="str">
            <v>-</v>
          </cell>
          <cell r="DI13">
            <v>0</v>
          </cell>
          <cell r="DJ13">
            <v>0</v>
          </cell>
          <cell r="DK13">
            <v>0</v>
          </cell>
          <cell r="DL13">
            <v>0</v>
          </cell>
          <cell r="DM13">
            <v>0</v>
          </cell>
          <cell r="DN13">
            <v>0</v>
          </cell>
          <cell r="DO13">
            <v>0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 t="str">
            <v xml:space="preserve"> 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DY13">
            <v>0</v>
          </cell>
          <cell r="DZ13">
            <v>0</v>
          </cell>
          <cell r="EA13">
            <v>0</v>
          </cell>
          <cell r="EE13" t="str">
            <v/>
          </cell>
          <cell r="EG13" t="str">
            <v/>
          </cell>
          <cell r="EH13" t="str">
            <v/>
          </cell>
          <cell r="EI13">
            <v>0</v>
          </cell>
          <cell r="EJ13">
            <v>0</v>
          </cell>
          <cell r="EK13">
            <v>0</v>
          </cell>
          <cell r="EL13">
            <v>0</v>
          </cell>
          <cell r="EM13">
            <v>0</v>
          </cell>
          <cell r="EN13">
            <v>0</v>
          </cell>
          <cell r="EO13">
            <v>0</v>
          </cell>
          <cell r="ER13" t="str">
            <v/>
          </cell>
          <cell r="ES13">
            <v>0</v>
          </cell>
          <cell r="ET13">
            <v>0</v>
          </cell>
          <cell r="EU13">
            <v>0</v>
          </cell>
          <cell r="EV13">
            <v>0</v>
          </cell>
          <cell r="EW13">
            <v>0</v>
          </cell>
          <cell r="EX13">
            <v>0</v>
          </cell>
          <cell r="EY13">
            <v>0</v>
          </cell>
          <cell r="EZ13">
            <v>0</v>
          </cell>
          <cell r="FA13">
            <v>0</v>
          </cell>
          <cell r="FB13">
            <v>0</v>
          </cell>
          <cell r="FC13">
            <v>0</v>
          </cell>
          <cell r="FD13">
            <v>0</v>
          </cell>
          <cell r="FE13">
            <v>0</v>
          </cell>
          <cell r="FF13">
            <v>0</v>
          </cell>
          <cell r="FG13">
            <v>0</v>
          </cell>
        </row>
        <row r="14">
          <cell r="A14">
            <v>10</v>
          </cell>
          <cell r="B14" t="str">
            <v/>
          </cell>
          <cell r="C14">
            <v>0</v>
          </cell>
          <cell r="D14" t="str">
            <v>-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AA14" t="str">
            <v/>
          </cell>
          <cell r="AC14" t="str">
            <v/>
          </cell>
          <cell r="AD14" t="str">
            <v/>
          </cell>
          <cell r="AE14" t="str">
            <v>-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 t="str">
            <v xml:space="preserve"> </v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  <cell r="AV14">
            <v>0</v>
          </cell>
          <cell r="AW14">
            <v>0</v>
          </cell>
          <cell r="AX14">
            <v>0</v>
          </cell>
          <cell r="BA14" t="str">
            <v xml:space="preserve"> </v>
          </cell>
          <cell r="BB14" t="str">
            <v/>
          </cell>
          <cell r="BD14" t="str">
            <v/>
          </cell>
          <cell r="BE14" t="str">
            <v/>
          </cell>
          <cell r="BF14" t="str">
            <v>-</v>
          </cell>
          <cell r="BG14">
            <v>0</v>
          </cell>
          <cell r="BH14">
            <v>0</v>
          </cell>
          <cell r="BI14">
            <v>0</v>
          </cell>
          <cell r="BJ14">
            <v>0</v>
          </cell>
          <cell r="BK14">
            <v>0</v>
          </cell>
          <cell r="BL14">
            <v>0</v>
          </cell>
          <cell r="BM14">
            <v>0</v>
          </cell>
          <cell r="BN14">
            <v>0</v>
          </cell>
          <cell r="BO14">
            <v>0</v>
          </cell>
          <cell r="BP14">
            <v>0</v>
          </cell>
          <cell r="BQ14">
            <v>0</v>
          </cell>
          <cell r="BS14">
            <v>0</v>
          </cell>
          <cell r="BT14">
            <v>0</v>
          </cell>
          <cell r="BU14">
            <v>0</v>
          </cell>
          <cell r="BV14">
            <v>0</v>
          </cell>
          <cell r="BW14">
            <v>0</v>
          </cell>
          <cell r="BX14">
            <v>0</v>
          </cell>
          <cell r="BY14">
            <v>0</v>
          </cell>
          <cell r="CC14" t="str">
            <v/>
          </cell>
          <cell r="CE14" t="str">
            <v/>
          </cell>
          <cell r="CF14" t="str">
            <v/>
          </cell>
          <cell r="CG14" t="str">
            <v>-</v>
          </cell>
          <cell r="CH14">
            <v>0</v>
          </cell>
          <cell r="CI14">
            <v>0</v>
          </cell>
          <cell r="CJ14">
            <v>0</v>
          </cell>
          <cell r="CK14">
            <v>0</v>
          </cell>
          <cell r="CL14">
            <v>0</v>
          </cell>
          <cell r="CM14">
            <v>0</v>
          </cell>
          <cell r="CN14">
            <v>0</v>
          </cell>
          <cell r="CO14">
            <v>0</v>
          </cell>
          <cell r="CP14">
            <v>0</v>
          </cell>
          <cell r="CQ14">
            <v>0</v>
          </cell>
          <cell r="CR14">
            <v>0</v>
          </cell>
          <cell r="CT14">
            <v>0</v>
          </cell>
          <cell r="CU14">
            <v>0</v>
          </cell>
          <cell r="CV14">
            <v>0</v>
          </cell>
          <cell r="CW14">
            <v>0</v>
          </cell>
          <cell r="CX14">
            <v>0</v>
          </cell>
          <cell r="CY14">
            <v>0</v>
          </cell>
          <cell r="CZ14">
            <v>0</v>
          </cell>
          <cell r="DD14" t="str">
            <v/>
          </cell>
          <cell r="DF14" t="str">
            <v/>
          </cell>
          <cell r="DG14" t="str">
            <v/>
          </cell>
          <cell r="DH14" t="str">
            <v>-</v>
          </cell>
          <cell r="DI14">
            <v>0</v>
          </cell>
          <cell r="DJ14">
            <v>0</v>
          </cell>
          <cell r="DK14">
            <v>0</v>
          </cell>
          <cell r="DL14">
            <v>0</v>
          </cell>
          <cell r="DM14">
            <v>0</v>
          </cell>
          <cell r="DN14">
            <v>0</v>
          </cell>
          <cell r="DO14">
            <v>0</v>
          </cell>
          <cell r="DP14">
            <v>0</v>
          </cell>
          <cell r="DQ14">
            <v>0</v>
          </cell>
          <cell r="DR14">
            <v>0</v>
          </cell>
          <cell r="DS14">
            <v>0</v>
          </cell>
          <cell r="DU14">
            <v>0</v>
          </cell>
          <cell r="DV14">
            <v>0</v>
          </cell>
          <cell r="DW14">
            <v>0</v>
          </cell>
          <cell r="DX14">
            <v>0</v>
          </cell>
          <cell r="DY14">
            <v>0</v>
          </cell>
          <cell r="DZ14">
            <v>0</v>
          </cell>
          <cell r="EA14">
            <v>0</v>
          </cell>
          <cell r="EE14" t="str">
            <v/>
          </cell>
          <cell r="EG14" t="str">
            <v/>
          </cell>
          <cell r="EH14" t="str">
            <v/>
          </cell>
          <cell r="EI14">
            <v>0</v>
          </cell>
          <cell r="EJ14">
            <v>0</v>
          </cell>
          <cell r="EK14">
            <v>0</v>
          </cell>
          <cell r="EL14">
            <v>0</v>
          </cell>
          <cell r="EM14">
            <v>0</v>
          </cell>
          <cell r="EN14">
            <v>0</v>
          </cell>
          <cell r="EO14">
            <v>0</v>
          </cell>
          <cell r="ER14" t="str">
            <v/>
          </cell>
          <cell r="ES14">
            <v>0</v>
          </cell>
          <cell r="ET14">
            <v>0</v>
          </cell>
          <cell r="EU14">
            <v>0</v>
          </cell>
          <cell r="EV14">
            <v>0</v>
          </cell>
          <cell r="EW14">
            <v>0</v>
          </cell>
          <cell r="EX14">
            <v>0</v>
          </cell>
          <cell r="EY14">
            <v>0</v>
          </cell>
          <cell r="EZ14">
            <v>0</v>
          </cell>
          <cell r="FA14">
            <v>0</v>
          </cell>
          <cell r="FB14">
            <v>0</v>
          </cell>
          <cell r="FC14">
            <v>0</v>
          </cell>
          <cell r="FD14">
            <v>0</v>
          </cell>
          <cell r="FE14">
            <v>0</v>
          </cell>
          <cell r="FF14">
            <v>0</v>
          </cell>
          <cell r="FG14">
            <v>0</v>
          </cell>
        </row>
        <row r="15">
          <cell r="A15">
            <v>11</v>
          </cell>
          <cell r="B15" t="str">
            <v/>
          </cell>
          <cell r="C15">
            <v>0</v>
          </cell>
          <cell r="D15" t="str">
            <v>-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AA15" t="str">
            <v/>
          </cell>
          <cell r="AB15" t="str">
            <v xml:space="preserve"> </v>
          </cell>
          <cell r="AC15" t="str">
            <v/>
          </cell>
          <cell r="AD15" t="str">
            <v/>
          </cell>
          <cell r="AE15" t="str">
            <v>-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Q15" t="str">
            <v xml:space="preserve"> </v>
          </cell>
          <cell r="AR15">
            <v>0</v>
          </cell>
          <cell r="AS15">
            <v>0</v>
          </cell>
          <cell r="AT15">
            <v>0</v>
          </cell>
          <cell r="AU15">
            <v>0</v>
          </cell>
          <cell r="AV15">
            <v>0</v>
          </cell>
          <cell r="AW15">
            <v>0</v>
          </cell>
          <cell r="AX15">
            <v>0</v>
          </cell>
          <cell r="BA15" t="str">
            <v xml:space="preserve"> </v>
          </cell>
          <cell r="BB15" t="str">
            <v/>
          </cell>
          <cell r="BD15" t="str">
            <v/>
          </cell>
          <cell r="BE15" t="str">
            <v/>
          </cell>
          <cell r="BF15" t="str">
            <v>-</v>
          </cell>
          <cell r="BG15">
            <v>0</v>
          </cell>
          <cell r="BH15">
            <v>0</v>
          </cell>
          <cell r="BI15">
            <v>0</v>
          </cell>
          <cell r="BJ15">
            <v>0</v>
          </cell>
          <cell r="BK15">
            <v>0</v>
          </cell>
          <cell r="BL15">
            <v>0</v>
          </cell>
          <cell r="BM15">
            <v>0</v>
          </cell>
          <cell r="BN15">
            <v>0</v>
          </cell>
          <cell r="BO15">
            <v>0</v>
          </cell>
          <cell r="BP15">
            <v>0</v>
          </cell>
          <cell r="BQ15">
            <v>0</v>
          </cell>
          <cell r="BS15">
            <v>0</v>
          </cell>
          <cell r="BT15">
            <v>0</v>
          </cell>
          <cell r="BU15">
            <v>0</v>
          </cell>
          <cell r="BV15">
            <v>0</v>
          </cell>
          <cell r="BW15">
            <v>0</v>
          </cell>
          <cell r="BX15">
            <v>0</v>
          </cell>
          <cell r="BY15">
            <v>0</v>
          </cell>
          <cell r="CC15" t="str">
            <v/>
          </cell>
          <cell r="CE15" t="str">
            <v/>
          </cell>
          <cell r="CF15" t="str">
            <v/>
          </cell>
          <cell r="CG15" t="str">
            <v>-</v>
          </cell>
          <cell r="CH15">
            <v>0</v>
          </cell>
          <cell r="CI15">
            <v>0</v>
          </cell>
          <cell r="CJ15">
            <v>0</v>
          </cell>
          <cell r="CK15">
            <v>0</v>
          </cell>
          <cell r="CL15">
            <v>0</v>
          </cell>
          <cell r="CM15">
            <v>0</v>
          </cell>
          <cell r="CN15">
            <v>0</v>
          </cell>
          <cell r="CO15">
            <v>0</v>
          </cell>
          <cell r="CP15">
            <v>0</v>
          </cell>
          <cell r="CQ15">
            <v>0</v>
          </cell>
          <cell r="CR15">
            <v>0</v>
          </cell>
          <cell r="CT15">
            <v>0</v>
          </cell>
          <cell r="CU15">
            <v>0</v>
          </cell>
          <cell r="CV15">
            <v>0</v>
          </cell>
          <cell r="CW15">
            <v>0</v>
          </cell>
          <cell r="CX15">
            <v>0</v>
          </cell>
          <cell r="CY15">
            <v>0</v>
          </cell>
          <cell r="CZ15">
            <v>0</v>
          </cell>
          <cell r="DD15" t="str">
            <v/>
          </cell>
          <cell r="DF15" t="str">
            <v/>
          </cell>
          <cell r="DG15" t="str">
            <v/>
          </cell>
          <cell r="DH15" t="str">
            <v>-</v>
          </cell>
          <cell r="DI15">
            <v>0</v>
          </cell>
          <cell r="DJ15">
            <v>0</v>
          </cell>
          <cell r="DK15">
            <v>0</v>
          </cell>
          <cell r="DL15">
            <v>0</v>
          </cell>
          <cell r="DM15">
            <v>0</v>
          </cell>
          <cell r="DN15">
            <v>0</v>
          </cell>
          <cell r="DO15">
            <v>0</v>
          </cell>
          <cell r="DP15">
            <v>0</v>
          </cell>
          <cell r="DQ15">
            <v>0</v>
          </cell>
          <cell r="DR15">
            <v>0</v>
          </cell>
          <cell r="DS15">
            <v>0</v>
          </cell>
          <cell r="DU15">
            <v>0</v>
          </cell>
          <cell r="DV15">
            <v>0</v>
          </cell>
          <cell r="DW15">
            <v>0</v>
          </cell>
          <cell r="DX15">
            <v>0</v>
          </cell>
          <cell r="DY15">
            <v>0</v>
          </cell>
          <cell r="DZ15">
            <v>0</v>
          </cell>
          <cell r="EA15">
            <v>0</v>
          </cell>
          <cell r="EE15" t="str">
            <v/>
          </cell>
          <cell r="EG15" t="str">
            <v/>
          </cell>
          <cell r="EH15" t="str">
            <v/>
          </cell>
          <cell r="EI15">
            <v>0</v>
          </cell>
          <cell r="EJ15">
            <v>0</v>
          </cell>
          <cell r="EK15">
            <v>0</v>
          </cell>
          <cell r="EL15">
            <v>0</v>
          </cell>
          <cell r="EM15">
            <v>0</v>
          </cell>
          <cell r="EN15">
            <v>0</v>
          </cell>
          <cell r="EO15">
            <v>0</v>
          </cell>
          <cell r="ER15" t="str">
            <v/>
          </cell>
          <cell r="ES15">
            <v>0</v>
          </cell>
          <cell r="ET15">
            <v>0</v>
          </cell>
          <cell r="EU15">
            <v>0</v>
          </cell>
          <cell r="EV15">
            <v>0</v>
          </cell>
          <cell r="EW15">
            <v>0</v>
          </cell>
          <cell r="EX15">
            <v>0</v>
          </cell>
          <cell r="EY15">
            <v>0</v>
          </cell>
          <cell r="EZ15">
            <v>0</v>
          </cell>
          <cell r="FA15">
            <v>0</v>
          </cell>
          <cell r="FB15">
            <v>0</v>
          </cell>
          <cell r="FC15">
            <v>0</v>
          </cell>
          <cell r="FD15">
            <v>0</v>
          </cell>
          <cell r="FE15">
            <v>0</v>
          </cell>
          <cell r="FF15">
            <v>0</v>
          </cell>
          <cell r="FG15">
            <v>0</v>
          </cell>
        </row>
        <row r="16">
          <cell r="A16">
            <v>12</v>
          </cell>
          <cell r="B16" t="str">
            <v/>
          </cell>
          <cell r="C16">
            <v>0</v>
          </cell>
          <cell r="D16" t="str">
            <v>-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AA16" t="str">
            <v/>
          </cell>
          <cell r="AC16" t="str">
            <v/>
          </cell>
          <cell r="AD16" t="str">
            <v/>
          </cell>
          <cell r="AE16" t="str">
            <v>-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 t="str">
            <v xml:space="preserve"> 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  <cell r="AV16">
            <v>0</v>
          </cell>
          <cell r="AW16">
            <v>0</v>
          </cell>
          <cell r="AX16">
            <v>0</v>
          </cell>
          <cell r="BA16" t="str">
            <v xml:space="preserve"> </v>
          </cell>
          <cell r="BB16" t="str">
            <v/>
          </cell>
          <cell r="BD16" t="str">
            <v/>
          </cell>
          <cell r="BE16" t="str">
            <v/>
          </cell>
          <cell r="BF16" t="str">
            <v>-</v>
          </cell>
          <cell r="BG16">
            <v>0</v>
          </cell>
          <cell r="BH16">
            <v>0</v>
          </cell>
          <cell r="BI16">
            <v>0</v>
          </cell>
          <cell r="BJ16">
            <v>0</v>
          </cell>
          <cell r="BK16">
            <v>0</v>
          </cell>
          <cell r="BL16">
            <v>0</v>
          </cell>
          <cell r="BM16">
            <v>0</v>
          </cell>
          <cell r="BN16">
            <v>0</v>
          </cell>
          <cell r="BO16">
            <v>0</v>
          </cell>
          <cell r="BP16">
            <v>0</v>
          </cell>
          <cell r="BQ16">
            <v>0</v>
          </cell>
          <cell r="BS16">
            <v>0</v>
          </cell>
          <cell r="BT16">
            <v>0</v>
          </cell>
          <cell r="BU16">
            <v>0</v>
          </cell>
          <cell r="BV16">
            <v>0</v>
          </cell>
          <cell r="BW16">
            <v>0</v>
          </cell>
          <cell r="BX16">
            <v>0</v>
          </cell>
          <cell r="BY16">
            <v>0</v>
          </cell>
          <cell r="CC16" t="str">
            <v/>
          </cell>
          <cell r="CE16" t="str">
            <v/>
          </cell>
          <cell r="CF16" t="str">
            <v/>
          </cell>
          <cell r="CG16" t="str">
            <v>-</v>
          </cell>
          <cell r="CH16">
            <v>0</v>
          </cell>
          <cell r="CI16">
            <v>0</v>
          </cell>
          <cell r="CJ16">
            <v>0</v>
          </cell>
          <cell r="CK16">
            <v>0</v>
          </cell>
          <cell r="CL16">
            <v>0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  <cell r="CR16">
            <v>0</v>
          </cell>
          <cell r="CT16">
            <v>0</v>
          </cell>
          <cell r="CU16">
            <v>0</v>
          </cell>
          <cell r="CV16">
            <v>0</v>
          </cell>
          <cell r="CW16">
            <v>0</v>
          </cell>
          <cell r="CX16">
            <v>0</v>
          </cell>
          <cell r="CY16">
            <v>0</v>
          </cell>
          <cell r="CZ16">
            <v>0</v>
          </cell>
          <cell r="DD16" t="str">
            <v/>
          </cell>
          <cell r="DF16" t="str">
            <v/>
          </cell>
          <cell r="DG16" t="str">
            <v/>
          </cell>
          <cell r="DH16" t="str">
            <v>-</v>
          </cell>
          <cell r="DI16">
            <v>0</v>
          </cell>
          <cell r="DJ16">
            <v>0</v>
          </cell>
          <cell r="DK16">
            <v>0</v>
          </cell>
          <cell r="DL16">
            <v>0</v>
          </cell>
          <cell r="DM16">
            <v>0</v>
          </cell>
          <cell r="DN16">
            <v>0</v>
          </cell>
          <cell r="DO16">
            <v>0</v>
          </cell>
          <cell r="DP16">
            <v>0</v>
          </cell>
          <cell r="DQ16">
            <v>0</v>
          </cell>
          <cell r="DR16">
            <v>0</v>
          </cell>
          <cell r="DS16">
            <v>0</v>
          </cell>
          <cell r="DU16">
            <v>0</v>
          </cell>
          <cell r="DV16">
            <v>0</v>
          </cell>
          <cell r="DW16">
            <v>0</v>
          </cell>
          <cell r="DX16">
            <v>0</v>
          </cell>
          <cell r="DY16">
            <v>0</v>
          </cell>
          <cell r="DZ16">
            <v>0</v>
          </cell>
          <cell r="EA16">
            <v>0</v>
          </cell>
          <cell r="EE16" t="str">
            <v/>
          </cell>
          <cell r="EG16" t="str">
            <v/>
          </cell>
          <cell r="EH16" t="str">
            <v/>
          </cell>
          <cell r="EI16">
            <v>0</v>
          </cell>
          <cell r="EJ16">
            <v>0</v>
          </cell>
          <cell r="EK16">
            <v>0</v>
          </cell>
          <cell r="EL16">
            <v>0</v>
          </cell>
          <cell r="EM16">
            <v>0</v>
          </cell>
          <cell r="EN16">
            <v>0</v>
          </cell>
          <cell r="EO16">
            <v>0</v>
          </cell>
          <cell r="ER16" t="str">
            <v/>
          </cell>
          <cell r="ES16">
            <v>0</v>
          </cell>
          <cell r="ET16">
            <v>0</v>
          </cell>
          <cell r="EU16">
            <v>0</v>
          </cell>
          <cell r="EV16">
            <v>0</v>
          </cell>
          <cell r="EW16">
            <v>0</v>
          </cell>
          <cell r="EX16">
            <v>0</v>
          </cell>
          <cell r="EY16">
            <v>0</v>
          </cell>
          <cell r="EZ16">
            <v>0</v>
          </cell>
          <cell r="FA16">
            <v>0</v>
          </cell>
          <cell r="FB16">
            <v>0</v>
          </cell>
          <cell r="FC16">
            <v>0</v>
          </cell>
          <cell r="FD16">
            <v>0</v>
          </cell>
          <cell r="FE16">
            <v>0</v>
          </cell>
          <cell r="FF16">
            <v>0</v>
          </cell>
          <cell r="FG16">
            <v>0</v>
          </cell>
        </row>
        <row r="17">
          <cell r="A17">
            <v>13</v>
          </cell>
          <cell r="B17" t="str">
            <v/>
          </cell>
          <cell r="C17">
            <v>0</v>
          </cell>
          <cell r="D17" t="str">
            <v>-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AA17" t="str">
            <v/>
          </cell>
          <cell r="AC17" t="str">
            <v/>
          </cell>
          <cell r="AD17" t="str">
            <v/>
          </cell>
          <cell r="AE17" t="str">
            <v>-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 t="str">
            <v xml:space="preserve"> 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  <cell r="AV17">
            <v>0</v>
          </cell>
          <cell r="AW17">
            <v>0</v>
          </cell>
          <cell r="AX17">
            <v>0</v>
          </cell>
          <cell r="BA17" t="str">
            <v xml:space="preserve"> </v>
          </cell>
          <cell r="BB17" t="str">
            <v/>
          </cell>
          <cell r="BD17" t="str">
            <v/>
          </cell>
          <cell r="BE17" t="str">
            <v/>
          </cell>
          <cell r="BF17" t="str">
            <v>-</v>
          </cell>
          <cell r="BG17">
            <v>0</v>
          </cell>
          <cell r="BH17">
            <v>0</v>
          </cell>
          <cell r="BI17">
            <v>0</v>
          </cell>
          <cell r="BJ17">
            <v>0</v>
          </cell>
          <cell r="BK17">
            <v>0</v>
          </cell>
          <cell r="BL17">
            <v>0</v>
          </cell>
          <cell r="BM17">
            <v>0</v>
          </cell>
          <cell r="BN17">
            <v>0</v>
          </cell>
          <cell r="BO17">
            <v>0</v>
          </cell>
          <cell r="BP17">
            <v>0</v>
          </cell>
          <cell r="BQ17">
            <v>0</v>
          </cell>
          <cell r="BS17">
            <v>0</v>
          </cell>
          <cell r="BT17">
            <v>0</v>
          </cell>
          <cell r="BU17">
            <v>0</v>
          </cell>
          <cell r="BV17">
            <v>0</v>
          </cell>
          <cell r="BW17">
            <v>0</v>
          </cell>
          <cell r="BX17">
            <v>0</v>
          </cell>
          <cell r="BY17">
            <v>0</v>
          </cell>
          <cell r="CC17" t="str">
            <v/>
          </cell>
          <cell r="CE17" t="str">
            <v/>
          </cell>
          <cell r="CF17" t="str">
            <v/>
          </cell>
          <cell r="CG17" t="str">
            <v>-</v>
          </cell>
          <cell r="CH17">
            <v>0</v>
          </cell>
          <cell r="CI17">
            <v>0</v>
          </cell>
          <cell r="CJ17">
            <v>0</v>
          </cell>
          <cell r="CK17">
            <v>0</v>
          </cell>
          <cell r="CL17">
            <v>0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  <cell r="CQ17">
            <v>0</v>
          </cell>
          <cell r="CR17">
            <v>0</v>
          </cell>
          <cell r="CT17">
            <v>0</v>
          </cell>
          <cell r="CU17">
            <v>0</v>
          </cell>
          <cell r="CV17">
            <v>0</v>
          </cell>
          <cell r="CW17">
            <v>0</v>
          </cell>
          <cell r="CX17">
            <v>0</v>
          </cell>
          <cell r="CY17">
            <v>0</v>
          </cell>
          <cell r="CZ17">
            <v>0</v>
          </cell>
          <cell r="DD17" t="str">
            <v/>
          </cell>
          <cell r="DF17" t="str">
            <v/>
          </cell>
          <cell r="DG17" t="str">
            <v/>
          </cell>
          <cell r="DH17" t="str">
            <v>-</v>
          </cell>
          <cell r="DI17">
            <v>0</v>
          </cell>
          <cell r="DJ17">
            <v>0</v>
          </cell>
          <cell r="DK17">
            <v>0</v>
          </cell>
          <cell r="DL17">
            <v>0</v>
          </cell>
          <cell r="DM17">
            <v>0</v>
          </cell>
          <cell r="DN17">
            <v>0</v>
          </cell>
          <cell r="DO17">
            <v>0</v>
          </cell>
          <cell r="DP17">
            <v>0</v>
          </cell>
          <cell r="DQ17">
            <v>0</v>
          </cell>
          <cell r="DR17">
            <v>0</v>
          </cell>
          <cell r="DS17">
            <v>0</v>
          </cell>
          <cell r="DU17">
            <v>0</v>
          </cell>
          <cell r="DV17">
            <v>0</v>
          </cell>
          <cell r="DW17">
            <v>0</v>
          </cell>
          <cell r="DX17">
            <v>0</v>
          </cell>
          <cell r="DY17">
            <v>0</v>
          </cell>
          <cell r="DZ17">
            <v>0</v>
          </cell>
          <cell r="EA17">
            <v>0</v>
          </cell>
          <cell r="EE17" t="str">
            <v/>
          </cell>
          <cell r="EG17" t="str">
            <v/>
          </cell>
          <cell r="EH17" t="str">
            <v/>
          </cell>
          <cell r="EI17">
            <v>0</v>
          </cell>
          <cell r="EJ17">
            <v>0</v>
          </cell>
          <cell r="EK17">
            <v>0</v>
          </cell>
          <cell r="EL17">
            <v>0</v>
          </cell>
          <cell r="EM17">
            <v>0</v>
          </cell>
          <cell r="EN17">
            <v>0</v>
          </cell>
          <cell r="EO17">
            <v>0</v>
          </cell>
          <cell r="ER17" t="str">
            <v/>
          </cell>
          <cell r="ES17">
            <v>0</v>
          </cell>
          <cell r="ET17">
            <v>0</v>
          </cell>
          <cell r="EU17">
            <v>0</v>
          </cell>
          <cell r="EV17">
            <v>0</v>
          </cell>
          <cell r="EW17">
            <v>0</v>
          </cell>
          <cell r="EX17">
            <v>0</v>
          </cell>
          <cell r="EY17">
            <v>0</v>
          </cell>
          <cell r="EZ17">
            <v>0</v>
          </cell>
          <cell r="FA17">
            <v>0</v>
          </cell>
          <cell r="FB17">
            <v>0</v>
          </cell>
          <cell r="FC17">
            <v>0</v>
          </cell>
          <cell r="FD17">
            <v>0</v>
          </cell>
          <cell r="FE17">
            <v>0</v>
          </cell>
          <cell r="FF17">
            <v>0</v>
          </cell>
          <cell r="FG17">
            <v>0</v>
          </cell>
        </row>
        <row r="18">
          <cell r="A18">
            <v>14</v>
          </cell>
          <cell r="B18" t="str">
            <v/>
          </cell>
          <cell r="C18">
            <v>0</v>
          </cell>
          <cell r="D18" t="str">
            <v>-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AA18" t="str">
            <v/>
          </cell>
          <cell r="AC18" t="str">
            <v/>
          </cell>
          <cell r="AD18" t="str">
            <v/>
          </cell>
          <cell r="AE18" t="str">
            <v>-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  <cell r="AQ18" t="str">
            <v xml:space="preserve"> </v>
          </cell>
          <cell r="AR18">
            <v>0</v>
          </cell>
          <cell r="AS18">
            <v>0</v>
          </cell>
          <cell r="AT18">
            <v>0</v>
          </cell>
          <cell r="AU18">
            <v>0</v>
          </cell>
          <cell r="AV18">
            <v>0</v>
          </cell>
          <cell r="AW18">
            <v>0</v>
          </cell>
          <cell r="AX18">
            <v>0</v>
          </cell>
          <cell r="BA18" t="str">
            <v xml:space="preserve"> </v>
          </cell>
          <cell r="BB18" t="str">
            <v/>
          </cell>
          <cell r="BD18" t="str">
            <v/>
          </cell>
          <cell r="BE18" t="str">
            <v/>
          </cell>
          <cell r="BF18" t="str">
            <v>-</v>
          </cell>
          <cell r="BG18">
            <v>0</v>
          </cell>
          <cell r="BH18">
            <v>0</v>
          </cell>
          <cell r="BI18">
            <v>0</v>
          </cell>
          <cell r="BJ18">
            <v>0</v>
          </cell>
          <cell r="BK18">
            <v>0</v>
          </cell>
          <cell r="BL18">
            <v>0</v>
          </cell>
          <cell r="BM18">
            <v>0</v>
          </cell>
          <cell r="BN18">
            <v>0</v>
          </cell>
          <cell r="BO18">
            <v>0</v>
          </cell>
          <cell r="BP18">
            <v>0</v>
          </cell>
          <cell r="BQ18">
            <v>0</v>
          </cell>
          <cell r="BS18">
            <v>0</v>
          </cell>
          <cell r="BT18">
            <v>0</v>
          </cell>
          <cell r="BU18">
            <v>0</v>
          </cell>
          <cell r="BV18">
            <v>0</v>
          </cell>
          <cell r="BW18">
            <v>0</v>
          </cell>
          <cell r="BX18">
            <v>0</v>
          </cell>
          <cell r="BY18">
            <v>0</v>
          </cell>
          <cell r="CC18" t="str">
            <v/>
          </cell>
          <cell r="CE18" t="str">
            <v/>
          </cell>
          <cell r="CF18" t="str">
            <v/>
          </cell>
          <cell r="CG18" t="str">
            <v>-</v>
          </cell>
          <cell r="CH18">
            <v>0</v>
          </cell>
          <cell r="CI18">
            <v>0</v>
          </cell>
          <cell r="CJ18">
            <v>0</v>
          </cell>
          <cell r="CK18">
            <v>0</v>
          </cell>
          <cell r="CL18">
            <v>0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  <cell r="CR18">
            <v>0</v>
          </cell>
          <cell r="CT18">
            <v>0</v>
          </cell>
          <cell r="CU18">
            <v>0</v>
          </cell>
          <cell r="CV18">
            <v>0</v>
          </cell>
          <cell r="CW18">
            <v>0</v>
          </cell>
          <cell r="CX18">
            <v>0</v>
          </cell>
          <cell r="CY18">
            <v>0</v>
          </cell>
          <cell r="CZ18">
            <v>0</v>
          </cell>
          <cell r="DD18" t="str">
            <v/>
          </cell>
          <cell r="DF18" t="str">
            <v/>
          </cell>
          <cell r="DG18" t="str">
            <v/>
          </cell>
          <cell r="DH18" t="str">
            <v>-</v>
          </cell>
          <cell r="DI18">
            <v>0</v>
          </cell>
          <cell r="DJ18">
            <v>0</v>
          </cell>
          <cell r="DK18">
            <v>0</v>
          </cell>
          <cell r="DL18">
            <v>0</v>
          </cell>
          <cell r="DM18">
            <v>0</v>
          </cell>
          <cell r="DN18">
            <v>0</v>
          </cell>
          <cell r="DO18">
            <v>0</v>
          </cell>
          <cell r="DP18">
            <v>0</v>
          </cell>
          <cell r="DQ18">
            <v>0</v>
          </cell>
          <cell r="DR18">
            <v>0</v>
          </cell>
          <cell r="DS18">
            <v>0</v>
          </cell>
          <cell r="DU18">
            <v>0</v>
          </cell>
          <cell r="DV18">
            <v>0</v>
          </cell>
          <cell r="DW18">
            <v>0</v>
          </cell>
          <cell r="DX18">
            <v>0</v>
          </cell>
          <cell r="DY18">
            <v>0</v>
          </cell>
          <cell r="DZ18">
            <v>0</v>
          </cell>
          <cell r="EA18">
            <v>0</v>
          </cell>
          <cell r="EE18" t="str">
            <v/>
          </cell>
          <cell r="EG18" t="str">
            <v/>
          </cell>
          <cell r="EH18" t="str">
            <v/>
          </cell>
          <cell r="EI18">
            <v>0</v>
          </cell>
          <cell r="EJ18">
            <v>0</v>
          </cell>
          <cell r="EK18">
            <v>0</v>
          </cell>
          <cell r="EL18">
            <v>0</v>
          </cell>
          <cell r="EM18">
            <v>0</v>
          </cell>
          <cell r="EN18">
            <v>0</v>
          </cell>
          <cell r="EO18">
            <v>0</v>
          </cell>
          <cell r="ER18" t="str">
            <v/>
          </cell>
          <cell r="ES18">
            <v>0</v>
          </cell>
          <cell r="ET18">
            <v>0</v>
          </cell>
          <cell r="EU18">
            <v>0</v>
          </cell>
          <cell r="EV18">
            <v>0</v>
          </cell>
          <cell r="EW18">
            <v>0</v>
          </cell>
          <cell r="EX18">
            <v>0</v>
          </cell>
          <cell r="EY18">
            <v>0</v>
          </cell>
          <cell r="EZ18">
            <v>0</v>
          </cell>
          <cell r="FA18">
            <v>0</v>
          </cell>
          <cell r="FB18">
            <v>0</v>
          </cell>
          <cell r="FC18">
            <v>0</v>
          </cell>
          <cell r="FD18">
            <v>0</v>
          </cell>
          <cell r="FE18">
            <v>0</v>
          </cell>
          <cell r="FF18">
            <v>0</v>
          </cell>
          <cell r="FG18">
            <v>0</v>
          </cell>
        </row>
        <row r="19">
          <cell r="A19">
            <v>15</v>
          </cell>
          <cell r="B19" t="str">
            <v/>
          </cell>
          <cell r="C19">
            <v>0</v>
          </cell>
          <cell r="D19" t="str">
            <v>-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AA19" t="str">
            <v/>
          </cell>
          <cell r="AC19" t="str">
            <v/>
          </cell>
          <cell r="AD19" t="str">
            <v/>
          </cell>
          <cell r="AE19" t="str">
            <v>-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Q19" t="str">
            <v xml:space="preserve"> 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0</v>
          </cell>
          <cell r="AW19">
            <v>0</v>
          </cell>
          <cell r="AX19">
            <v>0</v>
          </cell>
          <cell r="BA19" t="str">
            <v xml:space="preserve"> </v>
          </cell>
          <cell r="BB19" t="str">
            <v/>
          </cell>
          <cell r="BD19" t="str">
            <v/>
          </cell>
          <cell r="BE19" t="str">
            <v/>
          </cell>
          <cell r="BF19" t="str">
            <v>-</v>
          </cell>
          <cell r="BG19">
            <v>0</v>
          </cell>
          <cell r="BH19">
            <v>0</v>
          </cell>
          <cell r="BI19">
            <v>0</v>
          </cell>
          <cell r="BJ19">
            <v>0</v>
          </cell>
          <cell r="BK19">
            <v>0</v>
          </cell>
          <cell r="BL19">
            <v>0</v>
          </cell>
          <cell r="BM19">
            <v>0</v>
          </cell>
          <cell r="BN19">
            <v>0</v>
          </cell>
          <cell r="BO19">
            <v>0</v>
          </cell>
          <cell r="BP19">
            <v>0</v>
          </cell>
          <cell r="BQ19">
            <v>0</v>
          </cell>
          <cell r="BS19">
            <v>0</v>
          </cell>
          <cell r="BT19">
            <v>0</v>
          </cell>
          <cell r="BU19">
            <v>0</v>
          </cell>
          <cell r="BV19">
            <v>0</v>
          </cell>
          <cell r="BW19">
            <v>0</v>
          </cell>
          <cell r="BX19">
            <v>0</v>
          </cell>
          <cell r="BY19">
            <v>0</v>
          </cell>
          <cell r="CC19" t="str">
            <v/>
          </cell>
          <cell r="CE19" t="str">
            <v/>
          </cell>
          <cell r="CF19" t="str">
            <v/>
          </cell>
          <cell r="CG19" t="str">
            <v>-</v>
          </cell>
          <cell r="CH19">
            <v>0</v>
          </cell>
          <cell r="CI19">
            <v>0</v>
          </cell>
          <cell r="CJ19">
            <v>0</v>
          </cell>
          <cell r="CK19">
            <v>0</v>
          </cell>
          <cell r="CL19">
            <v>0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  <cell r="CR19">
            <v>0</v>
          </cell>
          <cell r="CT19">
            <v>0</v>
          </cell>
          <cell r="CU19">
            <v>0</v>
          </cell>
          <cell r="CV19">
            <v>0</v>
          </cell>
          <cell r="CW19">
            <v>0</v>
          </cell>
          <cell r="CX19">
            <v>0</v>
          </cell>
          <cell r="CY19">
            <v>0</v>
          </cell>
          <cell r="CZ19">
            <v>0</v>
          </cell>
          <cell r="DD19" t="str">
            <v/>
          </cell>
          <cell r="DF19" t="str">
            <v/>
          </cell>
          <cell r="DG19" t="str">
            <v/>
          </cell>
          <cell r="DH19" t="str">
            <v>-</v>
          </cell>
          <cell r="DI19">
            <v>0</v>
          </cell>
          <cell r="DJ19">
            <v>0</v>
          </cell>
          <cell r="DK19">
            <v>0</v>
          </cell>
          <cell r="DL19">
            <v>0</v>
          </cell>
          <cell r="DM19">
            <v>0</v>
          </cell>
          <cell r="DN19">
            <v>0</v>
          </cell>
          <cell r="DO19">
            <v>0</v>
          </cell>
          <cell r="DP19">
            <v>0</v>
          </cell>
          <cell r="DQ19">
            <v>0</v>
          </cell>
          <cell r="DR19">
            <v>0</v>
          </cell>
          <cell r="DS19">
            <v>0</v>
          </cell>
          <cell r="DT19" t="str">
            <v xml:space="preserve"> </v>
          </cell>
          <cell r="DU19">
            <v>0</v>
          </cell>
          <cell r="DV19">
            <v>0</v>
          </cell>
          <cell r="DW19">
            <v>0</v>
          </cell>
          <cell r="DX19">
            <v>0</v>
          </cell>
          <cell r="DY19">
            <v>0</v>
          </cell>
          <cell r="DZ19">
            <v>0</v>
          </cell>
          <cell r="EA19">
            <v>0</v>
          </cell>
          <cell r="EE19" t="str">
            <v/>
          </cell>
          <cell r="EG19" t="str">
            <v/>
          </cell>
          <cell r="EH19" t="str">
            <v/>
          </cell>
          <cell r="EI19">
            <v>0</v>
          </cell>
          <cell r="EJ19">
            <v>0</v>
          </cell>
          <cell r="EK19">
            <v>0</v>
          </cell>
          <cell r="EL19">
            <v>0</v>
          </cell>
          <cell r="EM19">
            <v>0</v>
          </cell>
          <cell r="EN19">
            <v>0</v>
          </cell>
          <cell r="EO19">
            <v>0</v>
          </cell>
          <cell r="ER19" t="str">
            <v/>
          </cell>
          <cell r="ES19">
            <v>0</v>
          </cell>
          <cell r="ET19">
            <v>0</v>
          </cell>
          <cell r="EU19">
            <v>0</v>
          </cell>
          <cell r="EV19">
            <v>0</v>
          </cell>
          <cell r="EW19">
            <v>0</v>
          </cell>
          <cell r="EX19">
            <v>0</v>
          </cell>
          <cell r="EY19">
            <v>0</v>
          </cell>
          <cell r="EZ19">
            <v>0</v>
          </cell>
          <cell r="FA19">
            <v>0</v>
          </cell>
          <cell r="FB19">
            <v>0</v>
          </cell>
          <cell r="FC19">
            <v>0</v>
          </cell>
          <cell r="FD19">
            <v>0</v>
          </cell>
          <cell r="FE19">
            <v>0</v>
          </cell>
          <cell r="FF19">
            <v>0</v>
          </cell>
          <cell r="FG19">
            <v>0</v>
          </cell>
        </row>
        <row r="20">
          <cell r="A20">
            <v>16</v>
          </cell>
          <cell r="B20" t="str">
            <v/>
          </cell>
          <cell r="C20">
            <v>0</v>
          </cell>
          <cell r="D20" t="str">
            <v>-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AA20" t="str">
            <v/>
          </cell>
          <cell r="AC20" t="str">
            <v/>
          </cell>
          <cell r="AD20" t="str">
            <v/>
          </cell>
          <cell r="AE20" t="str">
            <v>-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  <cell r="AP20">
            <v>0</v>
          </cell>
          <cell r="AQ20" t="str">
            <v xml:space="preserve"> 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0</v>
          </cell>
          <cell r="AW20">
            <v>0</v>
          </cell>
          <cell r="AX20">
            <v>0</v>
          </cell>
          <cell r="BA20" t="str">
            <v xml:space="preserve"> </v>
          </cell>
          <cell r="BB20" t="str">
            <v/>
          </cell>
          <cell r="BD20" t="str">
            <v/>
          </cell>
          <cell r="BE20" t="str">
            <v/>
          </cell>
          <cell r="BF20" t="str">
            <v>-</v>
          </cell>
          <cell r="BG20">
            <v>0</v>
          </cell>
          <cell r="BH20">
            <v>0</v>
          </cell>
          <cell r="BI20">
            <v>0</v>
          </cell>
          <cell r="BJ20">
            <v>0</v>
          </cell>
          <cell r="BK20">
            <v>0</v>
          </cell>
          <cell r="BL20">
            <v>0</v>
          </cell>
          <cell r="BM20">
            <v>0</v>
          </cell>
          <cell r="BN20">
            <v>0</v>
          </cell>
          <cell r="BO20">
            <v>0</v>
          </cell>
          <cell r="BP20">
            <v>0</v>
          </cell>
          <cell r="BQ20">
            <v>0</v>
          </cell>
          <cell r="BS20">
            <v>0</v>
          </cell>
          <cell r="BT20">
            <v>0</v>
          </cell>
          <cell r="BU20">
            <v>0</v>
          </cell>
          <cell r="BV20">
            <v>0</v>
          </cell>
          <cell r="BW20">
            <v>0</v>
          </cell>
          <cell r="BX20">
            <v>0</v>
          </cell>
          <cell r="BY20">
            <v>0</v>
          </cell>
          <cell r="CC20" t="str">
            <v/>
          </cell>
          <cell r="CE20" t="str">
            <v/>
          </cell>
          <cell r="CF20" t="str">
            <v/>
          </cell>
          <cell r="CG20" t="str">
            <v>-</v>
          </cell>
          <cell r="CH20">
            <v>0</v>
          </cell>
          <cell r="CI20">
            <v>0</v>
          </cell>
          <cell r="CJ20">
            <v>0</v>
          </cell>
          <cell r="CK20">
            <v>0</v>
          </cell>
          <cell r="CL20">
            <v>0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  <cell r="CQ20">
            <v>0</v>
          </cell>
          <cell r="CR20">
            <v>0</v>
          </cell>
          <cell r="CT20">
            <v>0</v>
          </cell>
          <cell r="CU20">
            <v>0</v>
          </cell>
          <cell r="CV20">
            <v>0</v>
          </cell>
          <cell r="CW20">
            <v>0</v>
          </cell>
          <cell r="CX20">
            <v>0</v>
          </cell>
          <cell r="CY20">
            <v>0</v>
          </cell>
          <cell r="CZ20">
            <v>0</v>
          </cell>
          <cell r="DD20" t="str">
            <v/>
          </cell>
          <cell r="DF20" t="str">
            <v/>
          </cell>
          <cell r="DG20" t="str">
            <v/>
          </cell>
          <cell r="DH20" t="str">
            <v>-</v>
          </cell>
          <cell r="DI20">
            <v>0</v>
          </cell>
          <cell r="DJ20">
            <v>0</v>
          </cell>
          <cell r="DK20">
            <v>0</v>
          </cell>
          <cell r="DL20">
            <v>0</v>
          </cell>
          <cell r="DM20">
            <v>0</v>
          </cell>
          <cell r="DN20">
            <v>0</v>
          </cell>
          <cell r="DO20">
            <v>0</v>
          </cell>
          <cell r="DP20">
            <v>0</v>
          </cell>
          <cell r="DQ20">
            <v>0</v>
          </cell>
          <cell r="DR20">
            <v>0</v>
          </cell>
          <cell r="DS20">
            <v>0</v>
          </cell>
          <cell r="DU20">
            <v>0</v>
          </cell>
          <cell r="DV20">
            <v>0</v>
          </cell>
          <cell r="DW20">
            <v>0</v>
          </cell>
          <cell r="DX20">
            <v>0</v>
          </cell>
          <cell r="DY20">
            <v>0</v>
          </cell>
          <cell r="DZ20">
            <v>0</v>
          </cell>
          <cell r="EA20">
            <v>0</v>
          </cell>
          <cell r="EE20" t="str">
            <v/>
          </cell>
          <cell r="EG20" t="str">
            <v/>
          </cell>
          <cell r="EH20" t="str">
            <v/>
          </cell>
          <cell r="EI20">
            <v>0</v>
          </cell>
          <cell r="EJ20">
            <v>0</v>
          </cell>
          <cell r="EK20">
            <v>0</v>
          </cell>
          <cell r="EL20">
            <v>0</v>
          </cell>
          <cell r="EM20">
            <v>0</v>
          </cell>
          <cell r="EN20">
            <v>0</v>
          </cell>
          <cell r="EO20">
            <v>0</v>
          </cell>
          <cell r="EQ20" t="str">
            <v xml:space="preserve"> </v>
          </cell>
          <cell r="ER20" t="str">
            <v/>
          </cell>
          <cell r="ES20">
            <v>0</v>
          </cell>
          <cell r="ET20">
            <v>0</v>
          </cell>
          <cell r="EU20">
            <v>0</v>
          </cell>
          <cell r="EV20">
            <v>0</v>
          </cell>
          <cell r="EW20">
            <v>0</v>
          </cell>
          <cell r="EX20">
            <v>0</v>
          </cell>
          <cell r="EY20">
            <v>0</v>
          </cell>
          <cell r="EZ20">
            <v>0</v>
          </cell>
          <cell r="FA20">
            <v>0</v>
          </cell>
          <cell r="FB20">
            <v>0</v>
          </cell>
          <cell r="FC20">
            <v>0</v>
          </cell>
          <cell r="FD20">
            <v>0</v>
          </cell>
          <cell r="FE20">
            <v>0</v>
          </cell>
          <cell r="FF20">
            <v>0</v>
          </cell>
          <cell r="FG20">
            <v>0</v>
          </cell>
        </row>
        <row r="21">
          <cell r="A21">
            <v>17</v>
          </cell>
          <cell r="B21" t="str">
            <v/>
          </cell>
          <cell r="C21">
            <v>0</v>
          </cell>
          <cell r="D21" t="str">
            <v>-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AA21" t="str">
            <v/>
          </cell>
          <cell r="AC21" t="str">
            <v/>
          </cell>
          <cell r="AD21" t="str">
            <v/>
          </cell>
          <cell r="AE21" t="str">
            <v>-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 t="str">
            <v xml:space="preserve"> 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  <cell r="AV21">
            <v>0</v>
          </cell>
          <cell r="AW21">
            <v>0</v>
          </cell>
          <cell r="AX21">
            <v>0</v>
          </cell>
          <cell r="BA21" t="str">
            <v xml:space="preserve"> </v>
          </cell>
          <cell r="BB21" t="str">
            <v/>
          </cell>
          <cell r="BD21" t="str">
            <v/>
          </cell>
          <cell r="BE21" t="str">
            <v/>
          </cell>
          <cell r="BF21" t="str">
            <v>-</v>
          </cell>
          <cell r="BG21">
            <v>0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  <cell r="BM21">
            <v>0</v>
          </cell>
          <cell r="BN21">
            <v>0</v>
          </cell>
          <cell r="BO21">
            <v>0</v>
          </cell>
          <cell r="BP21">
            <v>0</v>
          </cell>
          <cell r="BQ21">
            <v>0</v>
          </cell>
          <cell r="BS21">
            <v>0</v>
          </cell>
          <cell r="BT21">
            <v>0</v>
          </cell>
          <cell r="BU21">
            <v>0</v>
          </cell>
          <cell r="BV21">
            <v>0</v>
          </cell>
          <cell r="BW21">
            <v>0</v>
          </cell>
          <cell r="BX21">
            <v>0</v>
          </cell>
          <cell r="BY21">
            <v>0</v>
          </cell>
          <cell r="CC21" t="str">
            <v/>
          </cell>
          <cell r="CE21" t="str">
            <v/>
          </cell>
          <cell r="CF21" t="str">
            <v/>
          </cell>
          <cell r="CG21" t="str">
            <v>-</v>
          </cell>
          <cell r="CH21">
            <v>0</v>
          </cell>
          <cell r="CI21">
            <v>0</v>
          </cell>
          <cell r="CJ21">
            <v>0</v>
          </cell>
          <cell r="CK21">
            <v>0</v>
          </cell>
          <cell r="CL21">
            <v>0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  <cell r="CR21">
            <v>0</v>
          </cell>
          <cell r="CT21">
            <v>0</v>
          </cell>
          <cell r="CU21">
            <v>0</v>
          </cell>
          <cell r="CV21">
            <v>0</v>
          </cell>
          <cell r="CW21">
            <v>0</v>
          </cell>
          <cell r="CX21">
            <v>0</v>
          </cell>
          <cell r="CY21">
            <v>0</v>
          </cell>
          <cell r="CZ21">
            <v>0</v>
          </cell>
          <cell r="DD21" t="str">
            <v/>
          </cell>
          <cell r="DF21" t="str">
            <v/>
          </cell>
          <cell r="DG21" t="str">
            <v/>
          </cell>
          <cell r="DH21" t="str">
            <v>-</v>
          </cell>
          <cell r="DI21">
            <v>0</v>
          </cell>
          <cell r="DJ21">
            <v>0</v>
          </cell>
          <cell r="DK21">
            <v>0</v>
          </cell>
          <cell r="DL21">
            <v>0</v>
          </cell>
          <cell r="DM21">
            <v>0</v>
          </cell>
          <cell r="DN21">
            <v>0</v>
          </cell>
          <cell r="DO21">
            <v>0</v>
          </cell>
          <cell r="DP21">
            <v>0</v>
          </cell>
          <cell r="DQ21">
            <v>0</v>
          </cell>
          <cell r="DR21">
            <v>0</v>
          </cell>
          <cell r="DS21">
            <v>0</v>
          </cell>
          <cell r="DU21">
            <v>0</v>
          </cell>
          <cell r="DV21">
            <v>0</v>
          </cell>
          <cell r="DW21">
            <v>0</v>
          </cell>
          <cell r="DX21">
            <v>0</v>
          </cell>
          <cell r="DY21">
            <v>0</v>
          </cell>
          <cell r="DZ21">
            <v>0</v>
          </cell>
          <cell r="EA21">
            <v>0</v>
          </cell>
          <cell r="EE21" t="str">
            <v/>
          </cell>
          <cell r="EG21" t="str">
            <v/>
          </cell>
          <cell r="EH21" t="str">
            <v/>
          </cell>
          <cell r="EI21">
            <v>0</v>
          </cell>
          <cell r="EJ21">
            <v>0</v>
          </cell>
          <cell r="EK21">
            <v>0</v>
          </cell>
          <cell r="EL21">
            <v>0</v>
          </cell>
          <cell r="EM21">
            <v>0</v>
          </cell>
          <cell r="EN21">
            <v>0</v>
          </cell>
          <cell r="EO21">
            <v>0</v>
          </cell>
          <cell r="EQ21" t="str">
            <v xml:space="preserve"> </v>
          </cell>
          <cell r="ER21" t="str">
            <v/>
          </cell>
          <cell r="ES21">
            <v>0</v>
          </cell>
          <cell r="ET21">
            <v>0</v>
          </cell>
          <cell r="EU21">
            <v>0</v>
          </cell>
          <cell r="EV21">
            <v>0</v>
          </cell>
          <cell r="EW21">
            <v>0</v>
          </cell>
          <cell r="EX21">
            <v>0</v>
          </cell>
          <cell r="EY21">
            <v>0</v>
          </cell>
          <cell r="EZ21">
            <v>0</v>
          </cell>
          <cell r="FA21">
            <v>0</v>
          </cell>
          <cell r="FB21">
            <v>0</v>
          </cell>
          <cell r="FC21">
            <v>0</v>
          </cell>
          <cell r="FD21">
            <v>0</v>
          </cell>
          <cell r="FE21">
            <v>0</v>
          </cell>
          <cell r="FF21">
            <v>0</v>
          </cell>
          <cell r="FG21">
            <v>0</v>
          </cell>
        </row>
        <row r="22">
          <cell r="A22">
            <v>18</v>
          </cell>
          <cell r="B22" t="str">
            <v/>
          </cell>
          <cell r="C22">
            <v>0</v>
          </cell>
          <cell r="D22" t="str">
            <v>-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AA22" t="str">
            <v/>
          </cell>
          <cell r="AC22" t="str">
            <v/>
          </cell>
          <cell r="AD22" t="str">
            <v/>
          </cell>
          <cell r="AE22" t="str">
            <v>-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 t="str">
            <v xml:space="preserve"> </v>
          </cell>
          <cell r="AR22">
            <v>0</v>
          </cell>
          <cell r="AS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BA22" t="str">
            <v xml:space="preserve"> </v>
          </cell>
          <cell r="BB22" t="str">
            <v/>
          </cell>
          <cell r="BD22" t="str">
            <v/>
          </cell>
          <cell r="BE22" t="str">
            <v/>
          </cell>
          <cell r="BF22" t="str">
            <v>-</v>
          </cell>
          <cell r="BG22">
            <v>0</v>
          </cell>
          <cell r="BH22">
            <v>0</v>
          </cell>
          <cell r="BI22">
            <v>0</v>
          </cell>
          <cell r="BJ22">
            <v>0</v>
          </cell>
          <cell r="BK22">
            <v>0</v>
          </cell>
          <cell r="BL22">
            <v>0</v>
          </cell>
          <cell r="BM22">
            <v>0</v>
          </cell>
          <cell r="BN22">
            <v>0</v>
          </cell>
          <cell r="BO22">
            <v>0</v>
          </cell>
          <cell r="BP22">
            <v>0</v>
          </cell>
          <cell r="BQ22">
            <v>0</v>
          </cell>
          <cell r="BS22">
            <v>0</v>
          </cell>
          <cell r="BT22">
            <v>0</v>
          </cell>
          <cell r="BU22">
            <v>0</v>
          </cell>
          <cell r="BV22">
            <v>0</v>
          </cell>
          <cell r="BW22">
            <v>0</v>
          </cell>
          <cell r="BX22">
            <v>0</v>
          </cell>
          <cell r="BY22">
            <v>0</v>
          </cell>
          <cell r="CC22" t="str">
            <v/>
          </cell>
          <cell r="CE22" t="str">
            <v/>
          </cell>
          <cell r="CF22" t="str">
            <v/>
          </cell>
          <cell r="CG22" t="str">
            <v>-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P22">
            <v>0</v>
          </cell>
          <cell r="CQ22">
            <v>0</v>
          </cell>
          <cell r="CR22">
            <v>0</v>
          </cell>
          <cell r="CT22">
            <v>0</v>
          </cell>
          <cell r="CU22">
            <v>0</v>
          </cell>
          <cell r="CV22">
            <v>0</v>
          </cell>
          <cell r="CW22">
            <v>0</v>
          </cell>
          <cell r="CX22">
            <v>0</v>
          </cell>
          <cell r="CY22">
            <v>0</v>
          </cell>
          <cell r="CZ22">
            <v>0</v>
          </cell>
          <cell r="DD22" t="str">
            <v/>
          </cell>
          <cell r="DF22" t="str">
            <v/>
          </cell>
          <cell r="DG22" t="str">
            <v/>
          </cell>
          <cell r="DH22" t="str">
            <v>-</v>
          </cell>
          <cell r="DI22">
            <v>0</v>
          </cell>
          <cell r="DJ22">
            <v>0</v>
          </cell>
          <cell r="DK22">
            <v>0</v>
          </cell>
          <cell r="DL22">
            <v>0</v>
          </cell>
          <cell r="DM22">
            <v>0</v>
          </cell>
          <cell r="DN22">
            <v>0</v>
          </cell>
          <cell r="DO22">
            <v>0</v>
          </cell>
          <cell r="DP22">
            <v>0</v>
          </cell>
          <cell r="DQ22">
            <v>0</v>
          </cell>
          <cell r="DR22">
            <v>0</v>
          </cell>
          <cell r="DS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DY22">
            <v>0</v>
          </cell>
          <cell r="DZ22">
            <v>0</v>
          </cell>
          <cell r="EA22">
            <v>0</v>
          </cell>
          <cell r="EE22" t="str">
            <v/>
          </cell>
          <cell r="EG22" t="str">
            <v/>
          </cell>
          <cell r="EH22" t="str">
            <v/>
          </cell>
          <cell r="EI22">
            <v>0</v>
          </cell>
          <cell r="EJ22">
            <v>0</v>
          </cell>
          <cell r="EK22">
            <v>0</v>
          </cell>
          <cell r="EL22">
            <v>0</v>
          </cell>
          <cell r="EM22">
            <v>0</v>
          </cell>
          <cell r="EN22">
            <v>0</v>
          </cell>
          <cell r="EO22">
            <v>0</v>
          </cell>
          <cell r="ER22" t="str">
            <v/>
          </cell>
          <cell r="ES22">
            <v>0</v>
          </cell>
          <cell r="ET22">
            <v>0</v>
          </cell>
          <cell r="EU22">
            <v>0</v>
          </cell>
          <cell r="EV22">
            <v>0</v>
          </cell>
          <cell r="EW22">
            <v>0</v>
          </cell>
          <cell r="EX22">
            <v>0</v>
          </cell>
          <cell r="EY22">
            <v>0</v>
          </cell>
          <cell r="EZ22">
            <v>0</v>
          </cell>
          <cell r="FA22">
            <v>0</v>
          </cell>
          <cell r="FB22">
            <v>0</v>
          </cell>
          <cell r="FC22">
            <v>0</v>
          </cell>
          <cell r="FD22">
            <v>0</v>
          </cell>
          <cell r="FE22">
            <v>0</v>
          </cell>
          <cell r="FF22">
            <v>0</v>
          </cell>
          <cell r="FG22">
            <v>0</v>
          </cell>
        </row>
        <row r="23">
          <cell r="A23">
            <v>19</v>
          </cell>
          <cell r="B23" t="str">
            <v/>
          </cell>
          <cell r="C23">
            <v>0</v>
          </cell>
          <cell r="D23" t="str">
            <v>-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AA23" t="str">
            <v/>
          </cell>
          <cell r="AC23" t="str">
            <v/>
          </cell>
          <cell r="AD23" t="str">
            <v/>
          </cell>
          <cell r="AE23" t="str">
            <v>-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 t="str">
            <v xml:space="preserve"> 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BA23" t="str">
            <v xml:space="preserve"> </v>
          </cell>
          <cell r="BB23" t="str">
            <v/>
          </cell>
          <cell r="BD23" t="str">
            <v/>
          </cell>
          <cell r="BE23" t="str">
            <v/>
          </cell>
          <cell r="BF23" t="str">
            <v>-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CC23" t="str">
            <v/>
          </cell>
          <cell r="CE23" t="str">
            <v/>
          </cell>
          <cell r="CF23" t="str">
            <v/>
          </cell>
          <cell r="CG23" t="str">
            <v>-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  <cell r="CZ23">
            <v>0</v>
          </cell>
          <cell r="DD23" t="str">
            <v/>
          </cell>
          <cell r="DF23" t="str">
            <v/>
          </cell>
          <cell r="DG23" t="str">
            <v/>
          </cell>
          <cell r="DH23" t="str">
            <v>-</v>
          </cell>
          <cell r="DI23">
            <v>0</v>
          </cell>
          <cell r="DJ23">
            <v>0</v>
          </cell>
          <cell r="DK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0</v>
          </cell>
          <cell r="DU23">
            <v>0</v>
          </cell>
          <cell r="DV23">
            <v>0</v>
          </cell>
          <cell r="DW23">
            <v>0</v>
          </cell>
          <cell r="DX23">
            <v>0</v>
          </cell>
          <cell r="DY23">
            <v>0</v>
          </cell>
          <cell r="DZ23">
            <v>0</v>
          </cell>
          <cell r="EA23">
            <v>0</v>
          </cell>
          <cell r="EE23" t="str">
            <v/>
          </cell>
          <cell r="EG23" t="str">
            <v/>
          </cell>
          <cell r="EH23" t="str">
            <v/>
          </cell>
          <cell r="EI23">
            <v>0</v>
          </cell>
          <cell r="EJ23">
            <v>0</v>
          </cell>
          <cell r="EK23">
            <v>0</v>
          </cell>
          <cell r="EL23">
            <v>0</v>
          </cell>
          <cell r="EM23">
            <v>0</v>
          </cell>
          <cell r="EN23">
            <v>0</v>
          </cell>
          <cell r="EO23">
            <v>0</v>
          </cell>
          <cell r="ER23" t="str">
            <v/>
          </cell>
          <cell r="ES23">
            <v>0</v>
          </cell>
          <cell r="ET23">
            <v>0</v>
          </cell>
          <cell r="EU23">
            <v>0</v>
          </cell>
          <cell r="EV23">
            <v>0</v>
          </cell>
          <cell r="EW23">
            <v>0</v>
          </cell>
          <cell r="EX23">
            <v>0</v>
          </cell>
          <cell r="EY23">
            <v>0</v>
          </cell>
          <cell r="EZ23">
            <v>0</v>
          </cell>
          <cell r="FA23">
            <v>0</v>
          </cell>
          <cell r="FB23">
            <v>0</v>
          </cell>
          <cell r="FC23">
            <v>0</v>
          </cell>
          <cell r="FD23">
            <v>0</v>
          </cell>
          <cell r="FE23">
            <v>0</v>
          </cell>
          <cell r="FF23">
            <v>0</v>
          </cell>
          <cell r="FG23">
            <v>0</v>
          </cell>
        </row>
        <row r="24">
          <cell r="A24">
            <v>20</v>
          </cell>
          <cell r="B24" t="str">
            <v/>
          </cell>
          <cell r="C24">
            <v>0</v>
          </cell>
          <cell r="D24" t="str">
            <v>-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AA24" t="str">
            <v/>
          </cell>
          <cell r="AC24" t="str">
            <v/>
          </cell>
          <cell r="AD24" t="str">
            <v/>
          </cell>
          <cell r="AE24" t="str">
            <v>-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  <cell r="AQ24" t="str">
            <v xml:space="preserve"> </v>
          </cell>
          <cell r="AR24">
            <v>0</v>
          </cell>
          <cell r="AS24">
            <v>0</v>
          </cell>
          <cell r="AT24">
            <v>0</v>
          </cell>
          <cell r="AU24">
            <v>0</v>
          </cell>
          <cell r="AV24">
            <v>0</v>
          </cell>
          <cell r="AW24">
            <v>0</v>
          </cell>
          <cell r="AX24">
            <v>0</v>
          </cell>
          <cell r="BA24" t="str">
            <v xml:space="preserve"> </v>
          </cell>
          <cell r="BB24" t="str">
            <v/>
          </cell>
          <cell r="BD24" t="str">
            <v/>
          </cell>
          <cell r="BE24" t="str">
            <v/>
          </cell>
          <cell r="BF24" t="str">
            <v>-</v>
          </cell>
          <cell r="BG24">
            <v>0</v>
          </cell>
          <cell r="BH24">
            <v>0</v>
          </cell>
          <cell r="BI24">
            <v>0</v>
          </cell>
          <cell r="BJ24">
            <v>0</v>
          </cell>
          <cell r="BK24">
            <v>0</v>
          </cell>
          <cell r="BL24">
            <v>0</v>
          </cell>
          <cell r="BM24">
            <v>0</v>
          </cell>
          <cell r="BN24">
            <v>0</v>
          </cell>
          <cell r="BO24">
            <v>0</v>
          </cell>
          <cell r="BP24">
            <v>0</v>
          </cell>
          <cell r="BQ24">
            <v>0</v>
          </cell>
          <cell r="BS24">
            <v>0</v>
          </cell>
          <cell r="BT24">
            <v>0</v>
          </cell>
          <cell r="BU24">
            <v>0</v>
          </cell>
          <cell r="BV24">
            <v>0</v>
          </cell>
          <cell r="BW24">
            <v>0</v>
          </cell>
          <cell r="BX24">
            <v>0</v>
          </cell>
          <cell r="BY24">
            <v>0</v>
          </cell>
          <cell r="CC24" t="str">
            <v/>
          </cell>
          <cell r="CE24" t="str">
            <v/>
          </cell>
          <cell r="CF24" t="str">
            <v/>
          </cell>
          <cell r="CG24" t="str">
            <v>-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0</v>
          </cell>
          <cell r="CR24">
            <v>0</v>
          </cell>
          <cell r="CT24">
            <v>0</v>
          </cell>
          <cell r="CU24">
            <v>0</v>
          </cell>
          <cell r="CV24">
            <v>0</v>
          </cell>
          <cell r="CW24">
            <v>0</v>
          </cell>
          <cell r="CX24">
            <v>0</v>
          </cell>
          <cell r="CY24">
            <v>0</v>
          </cell>
          <cell r="CZ24">
            <v>0</v>
          </cell>
          <cell r="DD24" t="str">
            <v/>
          </cell>
          <cell r="DF24" t="str">
            <v/>
          </cell>
          <cell r="DG24" t="str">
            <v/>
          </cell>
          <cell r="DH24" t="str">
            <v>-</v>
          </cell>
          <cell r="DI24">
            <v>0</v>
          </cell>
          <cell r="DJ24">
            <v>0</v>
          </cell>
          <cell r="DK24">
            <v>0</v>
          </cell>
          <cell r="DL24">
            <v>0</v>
          </cell>
          <cell r="DM24">
            <v>0</v>
          </cell>
          <cell r="DN24">
            <v>0</v>
          </cell>
          <cell r="DO24">
            <v>0</v>
          </cell>
          <cell r="DP24">
            <v>0</v>
          </cell>
          <cell r="DQ24">
            <v>0</v>
          </cell>
          <cell r="DR24">
            <v>0</v>
          </cell>
          <cell r="DS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DY24">
            <v>0</v>
          </cell>
          <cell r="DZ24">
            <v>0</v>
          </cell>
          <cell r="EA24">
            <v>0</v>
          </cell>
          <cell r="EE24" t="str">
            <v/>
          </cell>
          <cell r="EG24" t="str">
            <v/>
          </cell>
          <cell r="EH24" t="str">
            <v/>
          </cell>
          <cell r="EI24">
            <v>0</v>
          </cell>
          <cell r="EJ24">
            <v>0</v>
          </cell>
          <cell r="EK24">
            <v>0</v>
          </cell>
          <cell r="EL24">
            <v>0</v>
          </cell>
          <cell r="EM24">
            <v>0</v>
          </cell>
          <cell r="EN24">
            <v>0</v>
          </cell>
          <cell r="EO24">
            <v>0</v>
          </cell>
          <cell r="ER24" t="str">
            <v/>
          </cell>
          <cell r="ES24">
            <v>0</v>
          </cell>
          <cell r="ET24">
            <v>0</v>
          </cell>
          <cell r="EU24">
            <v>0</v>
          </cell>
          <cell r="EV24">
            <v>0</v>
          </cell>
          <cell r="EW24">
            <v>0</v>
          </cell>
          <cell r="EX24">
            <v>0</v>
          </cell>
          <cell r="EY24">
            <v>0</v>
          </cell>
          <cell r="EZ24">
            <v>0</v>
          </cell>
          <cell r="FA24">
            <v>0</v>
          </cell>
          <cell r="FB24">
            <v>0</v>
          </cell>
          <cell r="FC24">
            <v>0</v>
          </cell>
          <cell r="FD24">
            <v>0</v>
          </cell>
          <cell r="FE24">
            <v>0</v>
          </cell>
          <cell r="FF24">
            <v>0</v>
          </cell>
          <cell r="FG24">
            <v>0</v>
          </cell>
        </row>
        <row r="25">
          <cell r="A25">
            <v>21</v>
          </cell>
          <cell r="B25" t="str">
            <v/>
          </cell>
          <cell r="C25">
            <v>0</v>
          </cell>
          <cell r="D25" t="str">
            <v>-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AA25" t="str">
            <v/>
          </cell>
          <cell r="AC25" t="str">
            <v/>
          </cell>
          <cell r="AD25" t="str">
            <v/>
          </cell>
          <cell r="AE25" t="str">
            <v>-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 t="str">
            <v xml:space="preserve"> </v>
          </cell>
          <cell r="AR25">
            <v>0</v>
          </cell>
          <cell r="AS25">
            <v>0</v>
          </cell>
          <cell r="AT25">
            <v>0</v>
          </cell>
          <cell r="AU25">
            <v>0</v>
          </cell>
          <cell r="AV25">
            <v>0</v>
          </cell>
          <cell r="AW25">
            <v>0</v>
          </cell>
          <cell r="AX25">
            <v>0</v>
          </cell>
          <cell r="BA25" t="str">
            <v xml:space="preserve"> </v>
          </cell>
          <cell r="BB25" t="str">
            <v/>
          </cell>
          <cell r="BD25" t="str">
            <v/>
          </cell>
          <cell r="BE25" t="str">
            <v/>
          </cell>
          <cell r="BF25" t="str">
            <v>-</v>
          </cell>
          <cell r="BG25">
            <v>0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0</v>
          </cell>
          <cell r="BN25">
            <v>0</v>
          </cell>
          <cell r="BO25">
            <v>0</v>
          </cell>
          <cell r="BP25">
            <v>0</v>
          </cell>
          <cell r="BQ25">
            <v>0</v>
          </cell>
          <cell r="BS25">
            <v>0</v>
          </cell>
          <cell r="BT25">
            <v>0</v>
          </cell>
          <cell r="BU25">
            <v>0</v>
          </cell>
          <cell r="BV25">
            <v>0</v>
          </cell>
          <cell r="BW25">
            <v>0</v>
          </cell>
          <cell r="BX25">
            <v>0</v>
          </cell>
          <cell r="BY25">
            <v>0</v>
          </cell>
          <cell r="CC25" t="str">
            <v/>
          </cell>
          <cell r="CE25" t="str">
            <v/>
          </cell>
          <cell r="CF25" t="str">
            <v/>
          </cell>
          <cell r="CG25" t="str">
            <v>-</v>
          </cell>
          <cell r="CH25">
            <v>0</v>
          </cell>
          <cell r="CI25">
            <v>0</v>
          </cell>
          <cell r="CJ25">
            <v>0</v>
          </cell>
          <cell r="CK25">
            <v>0</v>
          </cell>
          <cell r="CL25">
            <v>0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  <cell r="CR25">
            <v>0</v>
          </cell>
          <cell r="CT25">
            <v>0</v>
          </cell>
          <cell r="CU25">
            <v>0</v>
          </cell>
          <cell r="CV25">
            <v>0</v>
          </cell>
          <cell r="CW25">
            <v>0</v>
          </cell>
          <cell r="CX25">
            <v>0</v>
          </cell>
          <cell r="CY25">
            <v>0</v>
          </cell>
          <cell r="CZ25">
            <v>0</v>
          </cell>
          <cell r="DD25" t="str">
            <v/>
          </cell>
          <cell r="DF25" t="str">
            <v/>
          </cell>
          <cell r="DG25" t="str">
            <v/>
          </cell>
          <cell r="DH25" t="str">
            <v>-</v>
          </cell>
          <cell r="DI25">
            <v>0</v>
          </cell>
          <cell r="DJ25">
            <v>0</v>
          </cell>
          <cell r="DK25">
            <v>0</v>
          </cell>
          <cell r="DL25">
            <v>0</v>
          </cell>
          <cell r="DM25">
            <v>0</v>
          </cell>
          <cell r="DN25">
            <v>0</v>
          </cell>
          <cell r="DO25">
            <v>0</v>
          </cell>
          <cell r="DP25">
            <v>0</v>
          </cell>
          <cell r="DQ25">
            <v>0</v>
          </cell>
          <cell r="DR25">
            <v>0</v>
          </cell>
          <cell r="DS25">
            <v>0</v>
          </cell>
          <cell r="DU25">
            <v>0</v>
          </cell>
          <cell r="DV25">
            <v>0</v>
          </cell>
          <cell r="DW25">
            <v>0</v>
          </cell>
          <cell r="DX25">
            <v>0</v>
          </cell>
          <cell r="DY25">
            <v>0</v>
          </cell>
          <cell r="DZ25">
            <v>0</v>
          </cell>
          <cell r="EA25">
            <v>0</v>
          </cell>
          <cell r="EE25" t="str">
            <v/>
          </cell>
          <cell r="EG25" t="str">
            <v/>
          </cell>
          <cell r="EH25" t="str">
            <v/>
          </cell>
          <cell r="EI25">
            <v>0</v>
          </cell>
          <cell r="EJ25">
            <v>0</v>
          </cell>
          <cell r="EK25">
            <v>0</v>
          </cell>
          <cell r="EL25">
            <v>0</v>
          </cell>
          <cell r="EM25">
            <v>0</v>
          </cell>
          <cell r="EN25">
            <v>0</v>
          </cell>
          <cell r="EO25">
            <v>0</v>
          </cell>
          <cell r="ER25" t="str">
            <v/>
          </cell>
          <cell r="ES25">
            <v>0</v>
          </cell>
          <cell r="ET25">
            <v>0</v>
          </cell>
          <cell r="EU25">
            <v>0</v>
          </cell>
          <cell r="EV25">
            <v>0</v>
          </cell>
          <cell r="EW25">
            <v>0</v>
          </cell>
          <cell r="EX25">
            <v>0</v>
          </cell>
          <cell r="EY25">
            <v>0</v>
          </cell>
          <cell r="EZ25">
            <v>0</v>
          </cell>
          <cell r="FA25">
            <v>0</v>
          </cell>
          <cell r="FB25">
            <v>0</v>
          </cell>
          <cell r="FC25">
            <v>0</v>
          </cell>
          <cell r="FD25">
            <v>0</v>
          </cell>
          <cell r="FE25">
            <v>0</v>
          </cell>
          <cell r="FF25">
            <v>0</v>
          </cell>
          <cell r="FG25">
            <v>0</v>
          </cell>
        </row>
        <row r="26">
          <cell r="A26">
            <v>22</v>
          </cell>
          <cell r="B26" t="str">
            <v/>
          </cell>
          <cell r="C26">
            <v>0</v>
          </cell>
          <cell r="D26" t="str">
            <v>-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AA26" t="str">
            <v/>
          </cell>
          <cell r="AC26" t="str">
            <v/>
          </cell>
          <cell r="AD26" t="str">
            <v/>
          </cell>
          <cell r="AE26" t="str">
            <v>-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0</v>
          </cell>
          <cell r="AO26">
            <v>0</v>
          </cell>
          <cell r="AP26">
            <v>0</v>
          </cell>
          <cell r="AQ26" t="str">
            <v xml:space="preserve"> </v>
          </cell>
          <cell r="AR26">
            <v>0</v>
          </cell>
          <cell r="AS26">
            <v>0</v>
          </cell>
          <cell r="AT26">
            <v>0</v>
          </cell>
          <cell r="AU26">
            <v>0</v>
          </cell>
          <cell r="AV26">
            <v>0</v>
          </cell>
          <cell r="AW26">
            <v>0</v>
          </cell>
          <cell r="AX26">
            <v>0</v>
          </cell>
          <cell r="BA26" t="str">
            <v xml:space="preserve"> </v>
          </cell>
          <cell r="BB26" t="str">
            <v/>
          </cell>
          <cell r="BD26" t="str">
            <v/>
          </cell>
          <cell r="BE26" t="str">
            <v/>
          </cell>
          <cell r="BF26" t="str">
            <v>-</v>
          </cell>
          <cell r="BG26">
            <v>0</v>
          </cell>
          <cell r="BH26">
            <v>0</v>
          </cell>
          <cell r="BI26">
            <v>0</v>
          </cell>
          <cell r="BJ26">
            <v>0</v>
          </cell>
          <cell r="BK26">
            <v>0</v>
          </cell>
          <cell r="BL26">
            <v>0</v>
          </cell>
          <cell r="BM26">
            <v>0</v>
          </cell>
          <cell r="BN26">
            <v>0</v>
          </cell>
          <cell r="BO26">
            <v>0</v>
          </cell>
          <cell r="BP26">
            <v>0</v>
          </cell>
          <cell r="BQ26">
            <v>0</v>
          </cell>
          <cell r="BS26">
            <v>0</v>
          </cell>
          <cell r="BT26">
            <v>0</v>
          </cell>
          <cell r="BU26">
            <v>0</v>
          </cell>
          <cell r="BV26">
            <v>0</v>
          </cell>
          <cell r="BW26">
            <v>0</v>
          </cell>
          <cell r="BX26">
            <v>0</v>
          </cell>
          <cell r="BY26">
            <v>0</v>
          </cell>
          <cell r="CC26" t="str">
            <v/>
          </cell>
          <cell r="CE26" t="str">
            <v/>
          </cell>
          <cell r="CF26" t="str">
            <v/>
          </cell>
          <cell r="CG26" t="str">
            <v>-</v>
          </cell>
          <cell r="CH26">
            <v>0</v>
          </cell>
          <cell r="CI26">
            <v>0</v>
          </cell>
          <cell r="CJ26">
            <v>0</v>
          </cell>
          <cell r="CK26">
            <v>0</v>
          </cell>
          <cell r="CL26">
            <v>0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  <cell r="CR26">
            <v>0</v>
          </cell>
          <cell r="CT26">
            <v>0</v>
          </cell>
          <cell r="CU26">
            <v>0</v>
          </cell>
          <cell r="CV26">
            <v>0</v>
          </cell>
          <cell r="CW26">
            <v>0</v>
          </cell>
          <cell r="CX26">
            <v>0</v>
          </cell>
          <cell r="CY26">
            <v>0</v>
          </cell>
          <cell r="CZ26">
            <v>0</v>
          </cell>
          <cell r="DD26" t="str">
            <v/>
          </cell>
          <cell r="DF26" t="str">
            <v/>
          </cell>
          <cell r="DG26" t="str">
            <v/>
          </cell>
          <cell r="DH26" t="str">
            <v>-</v>
          </cell>
          <cell r="DI26">
            <v>0</v>
          </cell>
          <cell r="DJ26">
            <v>0</v>
          </cell>
          <cell r="DK26">
            <v>0</v>
          </cell>
          <cell r="DL26">
            <v>0</v>
          </cell>
          <cell r="DM26">
            <v>0</v>
          </cell>
          <cell r="DN26">
            <v>0</v>
          </cell>
          <cell r="DO26">
            <v>0</v>
          </cell>
          <cell r="DP26">
            <v>0</v>
          </cell>
          <cell r="DQ26">
            <v>0</v>
          </cell>
          <cell r="DR26">
            <v>0</v>
          </cell>
          <cell r="DS26">
            <v>0</v>
          </cell>
          <cell r="DU26">
            <v>0</v>
          </cell>
          <cell r="DV26">
            <v>0</v>
          </cell>
          <cell r="DW26">
            <v>0</v>
          </cell>
          <cell r="DX26">
            <v>0</v>
          </cell>
          <cell r="DY26">
            <v>0</v>
          </cell>
          <cell r="DZ26">
            <v>0</v>
          </cell>
          <cell r="EA26">
            <v>0</v>
          </cell>
          <cell r="EE26" t="str">
            <v/>
          </cell>
          <cell r="EG26" t="str">
            <v/>
          </cell>
          <cell r="EH26" t="str">
            <v/>
          </cell>
          <cell r="EI26">
            <v>0</v>
          </cell>
          <cell r="EJ26">
            <v>0</v>
          </cell>
          <cell r="EK26">
            <v>0</v>
          </cell>
          <cell r="EL26">
            <v>0</v>
          </cell>
          <cell r="EM26">
            <v>0</v>
          </cell>
          <cell r="EN26">
            <v>0</v>
          </cell>
          <cell r="EO26">
            <v>0</v>
          </cell>
          <cell r="ER26" t="str">
            <v/>
          </cell>
          <cell r="ES26">
            <v>0</v>
          </cell>
          <cell r="ET26">
            <v>0</v>
          </cell>
          <cell r="EU26">
            <v>0</v>
          </cell>
          <cell r="EV26">
            <v>0</v>
          </cell>
          <cell r="EW26">
            <v>0</v>
          </cell>
          <cell r="EX26">
            <v>0</v>
          </cell>
          <cell r="EY26">
            <v>0</v>
          </cell>
          <cell r="EZ26">
            <v>0</v>
          </cell>
          <cell r="FA26">
            <v>0</v>
          </cell>
          <cell r="FB26">
            <v>0</v>
          </cell>
          <cell r="FC26">
            <v>0</v>
          </cell>
          <cell r="FD26">
            <v>0</v>
          </cell>
          <cell r="FE26">
            <v>0</v>
          </cell>
          <cell r="FF26">
            <v>0</v>
          </cell>
          <cell r="FG26">
            <v>0</v>
          </cell>
        </row>
        <row r="27">
          <cell r="A27">
            <v>23</v>
          </cell>
          <cell r="B27" t="str">
            <v/>
          </cell>
          <cell r="C27">
            <v>0</v>
          </cell>
          <cell r="D27" t="str">
            <v>-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AA27" t="str">
            <v/>
          </cell>
          <cell r="AC27" t="str">
            <v/>
          </cell>
          <cell r="AD27" t="str">
            <v/>
          </cell>
          <cell r="AE27" t="str">
            <v>-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 t="str">
            <v xml:space="preserve"> 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  <cell r="AV27">
            <v>0</v>
          </cell>
          <cell r="AW27">
            <v>0</v>
          </cell>
          <cell r="AX27">
            <v>0</v>
          </cell>
          <cell r="BA27" t="str">
            <v xml:space="preserve"> </v>
          </cell>
          <cell r="BB27" t="str">
            <v/>
          </cell>
          <cell r="BD27" t="str">
            <v/>
          </cell>
          <cell r="BE27" t="str">
            <v/>
          </cell>
          <cell r="BF27" t="str">
            <v>-</v>
          </cell>
          <cell r="BG27">
            <v>0</v>
          </cell>
          <cell r="BH27">
            <v>0</v>
          </cell>
          <cell r="BI27">
            <v>0</v>
          </cell>
          <cell r="BJ27">
            <v>0</v>
          </cell>
          <cell r="BK27">
            <v>0</v>
          </cell>
          <cell r="BL27">
            <v>0</v>
          </cell>
          <cell r="BM27">
            <v>0</v>
          </cell>
          <cell r="BN27">
            <v>0</v>
          </cell>
          <cell r="BO27">
            <v>0</v>
          </cell>
          <cell r="BP27">
            <v>0</v>
          </cell>
          <cell r="BQ27">
            <v>0</v>
          </cell>
          <cell r="BS27">
            <v>0</v>
          </cell>
          <cell r="BT27">
            <v>0</v>
          </cell>
          <cell r="BU27">
            <v>0</v>
          </cell>
          <cell r="BV27">
            <v>0</v>
          </cell>
          <cell r="BW27">
            <v>0</v>
          </cell>
          <cell r="BX27">
            <v>0</v>
          </cell>
          <cell r="BY27">
            <v>0</v>
          </cell>
          <cell r="CC27" t="str">
            <v/>
          </cell>
          <cell r="CE27" t="str">
            <v/>
          </cell>
          <cell r="CF27" t="str">
            <v/>
          </cell>
          <cell r="CG27" t="str">
            <v>-</v>
          </cell>
          <cell r="CH27">
            <v>0</v>
          </cell>
          <cell r="CI27">
            <v>0</v>
          </cell>
          <cell r="CJ27">
            <v>0</v>
          </cell>
          <cell r="CK27">
            <v>0</v>
          </cell>
          <cell r="CL27">
            <v>0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  <cell r="CR27">
            <v>0</v>
          </cell>
          <cell r="CT27">
            <v>0</v>
          </cell>
          <cell r="CU27">
            <v>0</v>
          </cell>
          <cell r="CV27">
            <v>0</v>
          </cell>
          <cell r="CW27">
            <v>0</v>
          </cell>
          <cell r="CX27">
            <v>0</v>
          </cell>
          <cell r="CY27">
            <v>0</v>
          </cell>
          <cell r="CZ27">
            <v>0</v>
          </cell>
          <cell r="DD27" t="str">
            <v/>
          </cell>
          <cell r="DF27" t="str">
            <v/>
          </cell>
          <cell r="DG27" t="str">
            <v/>
          </cell>
          <cell r="DH27" t="str">
            <v>-</v>
          </cell>
          <cell r="DI27">
            <v>0</v>
          </cell>
          <cell r="DJ27">
            <v>0</v>
          </cell>
          <cell r="DK27">
            <v>0</v>
          </cell>
          <cell r="DL27">
            <v>0</v>
          </cell>
          <cell r="DM27">
            <v>0</v>
          </cell>
          <cell r="DN27">
            <v>0</v>
          </cell>
          <cell r="DO27">
            <v>0</v>
          </cell>
          <cell r="DP27">
            <v>0</v>
          </cell>
          <cell r="DQ27">
            <v>0</v>
          </cell>
          <cell r="DR27">
            <v>0</v>
          </cell>
          <cell r="DS27">
            <v>0</v>
          </cell>
          <cell r="DU27">
            <v>0</v>
          </cell>
          <cell r="DV27">
            <v>0</v>
          </cell>
          <cell r="DW27">
            <v>0</v>
          </cell>
          <cell r="DX27">
            <v>0</v>
          </cell>
          <cell r="DY27">
            <v>0</v>
          </cell>
          <cell r="DZ27">
            <v>0</v>
          </cell>
          <cell r="EA27">
            <v>0</v>
          </cell>
          <cell r="EE27" t="str">
            <v/>
          </cell>
          <cell r="EG27" t="str">
            <v/>
          </cell>
          <cell r="EH27" t="str">
            <v/>
          </cell>
          <cell r="EI27">
            <v>0</v>
          </cell>
          <cell r="EJ27">
            <v>0</v>
          </cell>
          <cell r="EK27">
            <v>0</v>
          </cell>
          <cell r="EL27">
            <v>0</v>
          </cell>
          <cell r="EM27">
            <v>0</v>
          </cell>
          <cell r="EN27">
            <v>0</v>
          </cell>
          <cell r="EO27">
            <v>0</v>
          </cell>
          <cell r="ER27" t="str">
            <v/>
          </cell>
          <cell r="ES27">
            <v>0</v>
          </cell>
          <cell r="ET27">
            <v>0</v>
          </cell>
          <cell r="EU27">
            <v>0</v>
          </cell>
          <cell r="EV27">
            <v>0</v>
          </cell>
          <cell r="EW27">
            <v>0</v>
          </cell>
          <cell r="EX27">
            <v>0</v>
          </cell>
          <cell r="EY27">
            <v>0</v>
          </cell>
          <cell r="EZ27">
            <v>0</v>
          </cell>
          <cell r="FA27">
            <v>0</v>
          </cell>
          <cell r="FB27">
            <v>0</v>
          </cell>
          <cell r="FC27">
            <v>0</v>
          </cell>
          <cell r="FD27">
            <v>0</v>
          </cell>
          <cell r="FE27">
            <v>0</v>
          </cell>
          <cell r="FF27">
            <v>0</v>
          </cell>
          <cell r="FG27">
            <v>0</v>
          </cell>
        </row>
        <row r="28">
          <cell r="A28">
            <v>24</v>
          </cell>
          <cell r="B28" t="str">
            <v/>
          </cell>
          <cell r="C28">
            <v>0</v>
          </cell>
          <cell r="D28" t="str">
            <v>-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AA28" t="str">
            <v/>
          </cell>
          <cell r="AC28" t="str">
            <v/>
          </cell>
          <cell r="AD28" t="str">
            <v/>
          </cell>
          <cell r="AE28" t="str">
            <v>-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 t="str">
            <v xml:space="preserve"> 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0</v>
          </cell>
          <cell r="AW28">
            <v>0</v>
          </cell>
          <cell r="AX28">
            <v>0</v>
          </cell>
          <cell r="BA28" t="str">
            <v xml:space="preserve"> </v>
          </cell>
          <cell r="BB28" t="str">
            <v/>
          </cell>
          <cell r="BD28" t="str">
            <v/>
          </cell>
          <cell r="BE28" t="str">
            <v/>
          </cell>
          <cell r="BF28" t="str">
            <v>-</v>
          </cell>
          <cell r="BG28">
            <v>0</v>
          </cell>
          <cell r="BH28">
            <v>0</v>
          </cell>
          <cell r="BI28">
            <v>0</v>
          </cell>
          <cell r="BJ28">
            <v>0</v>
          </cell>
          <cell r="BK28">
            <v>0</v>
          </cell>
          <cell r="BL28">
            <v>0</v>
          </cell>
          <cell r="BM28">
            <v>0</v>
          </cell>
          <cell r="BN28">
            <v>0</v>
          </cell>
          <cell r="BO28">
            <v>0</v>
          </cell>
          <cell r="BP28">
            <v>0</v>
          </cell>
          <cell r="BQ28">
            <v>0</v>
          </cell>
          <cell r="BS28">
            <v>0</v>
          </cell>
          <cell r="BT28">
            <v>0</v>
          </cell>
          <cell r="BU28">
            <v>0</v>
          </cell>
          <cell r="BV28">
            <v>0</v>
          </cell>
          <cell r="BW28">
            <v>0</v>
          </cell>
          <cell r="BX28">
            <v>0</v>
          </cell>
          <cell r="BY28">
            <v>0</v>
          </cell>
          <cell r="CC28" t="str">
            <v/>
          </cell>
          <cell r="CE28" t="str">
            <v/>
          </cell>
          <cell r="CF28" t="str">
            <v/>
          </cell>
          <cell r="CG28" t="str">
            <v>-</v>
          </cell>
          <cell r="CH28">
            <v>0</v>
          </cell>
          <cell r="CI28">
            <v>0</v>
          </cell>
          <cell r="CJ28">
            <v>0</v>
          </cell>
          <cell r="CK28">
            <v>0</v>
          </cell>
          <cell r="CL28">
            <v>0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  <cell r="CR28">
            <v>0</v>
          </cell>
          <cell r="CT28">
            <v>0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0</v>
          </cell>
          <cell r="CZ28">
            <v>0</v>
          </cell>
          <cell r="DD28" t="str">
            <v/>
          </cell>
          <cell r="DF28" t="str">
            <v/>
          </cell>
          <cell r="DG28" t="str">
            <v/>
          </cell>
          <cell r="DH28" t="str">
            <v>-</v>
          </cell>
          <cell r="DI28">
            <v>0</v>
          </cell>
          <cell r="DJ28">
            <v>0</v>
          </cell>
          <cell r="DK28">
            <v>0</v>
          </cell>
          <cell r="DL28">
            <v>0</v>
          </cell>
          <cell r="DM28">
            <v>0</v>
          </cell>
          <cell r="DN28">
            <v>0</v>
          </cell>
          <cell r="DO28">
            <v>0</v>
          </cell>
          <cell r="DP28">
            <v>0</v>
          </cell>
          <cell r="DQ28">
            <v>0</v>
          </cell>
          <cell r="DR28">
            <v>0</v>
          </cell>
          <cell r="DS28">
            <v>0</v>
          </cell>
          <cell r="DU28">
            <v>0</v>
          </cell>
          <cell r="DV28">
            <v>0</v>
          </cell>
          <cell r="DW28">
            <v>0</v>
          </cell>
          <cell r="DX28">
            <v>0</v>
          </cell>
          <cell r="DY28">
            <v>0</v>
          </cell>
          <cell r="DZ28">
            <v>0</v>
          </cell>
          <cell r="EA28">
            <v>0</v>
          </cell>
          <cell r="EE28" t="str">
            <v/>
          </cell>
          <cell r="EG28" t="str">
            <v/>
          </cell>
          <cell r="EH28" t="str">
            <v/>
          </cell>
          <cell r="EI28">
            <v>0</v>
          </cell>
          <cell r="EJ28">
            <v>0</v>
          </cell>
          <cell r="EK28">
            <v>0</v>
          </cell>
          <cell r="EL28">
            <v>0</v>
          </cell>
          <cell r="EM28">
            <v>0</v>
          </cell>
          <cell r="EN28">
            <v>0</v>
          </cell>
          <cell r="EO28">
            <v>0</v>
          </cell>
          <cell r="ER28" t="str">
            <v/>
          </cell>
          <cell r="ES28">
            <v>0</v>
          </cell>
          <cell r="ET28">
            <v>0</v>
          </cell>
          <cell r="EU28">
            <v>0</v>
          </cell>
          <cell r="EV28">
            <v>0</v>
          </cell>
          <cell r="EW28">
            <v>0</v>
          </cell>
          <cell r="EX28">
            <v>0</v>
          </cell>
          <cell r="EY28">
            <v>0</v>
          </cell>
          <cell r="EZ28">
            <v>0</v>
          </cell>
          <cell r="FA28">
            <v>0</v>
          </cell>
          <cell r="FB28">
            <v>0</v>
          </cell>
          <cell r="FC28">
            <v>0</v>
          </cell>
          <cell r="FD28">
            <v>0</v>
          </cell>
          <cell r="FE28">
            <v>0</v>
          </cell>
          <cell r="FF28">
            <v>0</v>
          </cell>
          <cell r="FG28">
            <v>0</v>
          </cell>
        </row>
        <row r="29">
          <cell r="A29">
            <v>25</v>
          </cell>
          <cell r="B29" t="str">
            <v/>
          </cell>
          <cell r="C29">
            <v>0</v>
          </cell>
          <cell r="D29" t="str">
            <v>-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AA29" t="str">
            <v/>
          </cell>
          <cell r="AC29" t="str">
            <v/>
          </cell>
          <cell r="AD29" t="str">
            <v/>
          </cell>
          <cell r="AE29" t="str">
            <v>-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 t="str">
            <v xml:space="preserve"> 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BA29" t="str">
            <v xml:space="preserve"> </v>
          </cell>
          <cell r="BB29" t="str">
            <v/>
          </cell>
          <cell r="BD29" t="str">
            <v/>
          </cell>
          <cell r="BE29" t="str">
            <v/>
          </cell>
          <cell r="BF29" t="str">
            <v>-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CC29" t="str">
            <v/>
          </cell>
          <cell r="CE29" t="str">
            <v/>
          </cell>
          <cell r="CF29" t="str">
            <v/>
          </cell>
          <cell r="CG29" t="str">
            <v>-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0</v>
          </cell>
          <cell r="CZ29">
            <v>0</v>
          </cell>
          <cell r="DD29" t="str">
            <v/>
          </cell>
          <cell r="DF29" t="str">
            <v/>
          </cell>
          <cell r="DG29" t="str">
            <v/>
          </cell>
          <cell r="DH29" t="str">
            <v>-</v>
          </cell>
          <cell r="DI29">
            <v>0</v>
          </cell>
          <cell r="DJ29">
            <v>0</v>
          </cell>
          <cell r="DK29">
            <v>0</v>
          </cell>
          <cell r="DL29">
            <v>0</v>
          </cell>
          <cell r="DM29">
            <v>0</v>
          </cell>
          <cell r="DN29">
            <v>0</v>
          </cell>
          <cell r="DO29">
            <v>0</v>
          </cell>
          <cell r="DP29">
            <v>0</v>
          </cell>
          <cell r="DQ29">
            <v>0</v>
          </cell>
          <cell r="DR29">
            <v>0</v>
          </cell>
          <cell r="DS29">
            <v>0</v>
          </cell>
          <cell r="DU29">
            <v>0</v>
          </cell>
          <cell r="DV29">
            <v>0</v>
          </cell>
          <cell r="DW29">
            <v>0</v>
          </cell>
          <cell r="DX29">
            <v>0</v>
          </cell>
          <cell r="DY29">
            <v>0</v>
          </cell>
          <cell r="DZ29">
            <v>0</v>
          </cell>
          <cell r="EA29">
            <v>0</v>
          </cell>
          <cell r="EE29" t="str">
            <v/>
          </cell>
          <cell r="EG29" t="str">
            <v/>
          </cell>
          <cell r="EH29" t="str">
            <v/>
          </cell>
          <cell r="EI29">
            <v>0</v>
          </cell>
          <cell r="EJ29">
            <v>0</v>
          </cell>
          <cell r="EK29">
            <v>0</v>
          </cell>
          <cell r="EL29">
            <v>0</v>
          </cell>
          <cell r="EM29">
            <v>0</v>
          </cell>
          <cell r="EN29">
            <v>0</v>
          </cell>
          <cell r="EO29">
            <v>0</v>
          </cell>
          <cell r="ER29" t="str">
            <v/>
          </cell>
          <cell r="ES29">
            <v>0</v>
          </cell>
          <cell r="ET29">
            <v>0</v>
          </cell>
          <cell r="EU29">
            <v>0</v>
          </cell>
          <cell r="EV29">
            <v>0</v>
          </cell>
          <cell r="EW29">
            <v>0</v>
          </cell>
          <cell r="EX29">
            <v>0</v>
          </cell>
          <cell r="EY29">
            <v>0</v>
          </cell>
          <cell r="EZ29">
            <v>0</v>
          </cell>
          <cell r="FA29">
            <v>0</v>
          </cell>
          <cell r="FB29">
            <v>0</v>
          </cell>
          <cell r="FC29">
            <v>0</v>
          </cell>
          <cell r="FD29">
            <v>0</v>
          </cell>
          <cell r="FE29">
            <v>0</v>
          </cell>
          <cell r="FF29">
            <v>0</v>
          </cell>
          <cell r="FG29">
            <v>0</v>
          </cell>
        </row>
        <row r="30">
          <cell r="A30">
            <v>26</v>
          </cell>
          <cell r="B30" t="str">
            <v/>
          </cell>
          <cell r="C30">
            <v>0</v>
          </cell>
          <cell r="D30" t="str">
            <v>-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AA30" t="str">
            <v/>
          </cell>
          <cell r="AC30" t="str">
            <v/>
          </cell>
          <cell r="AD30" t="str">
            <v/>
          </cell>
          <cell r="AE30" t="str">
            <v>-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 t="str">
            <v xml:space="preserve"> 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BA30" t="str">
            <v xml:space="preserve"> </v>
          </cell>
          <cell r="BB30" t="str">
            <v/>
          </cell>
          <cell r="BD30" t="str">
            <v/>
          </cell>
          <cell r="BE30" t="str">
            <v/>
          </cell>
          <cell r="BF30" t="str">
            <v>-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 t="str">
            <v xml:space="preserve"> 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CC30" t="str">
            <v/>
          </cell>
          <cell r="CE30" t="str">
            <v/>
          </cell>
          <cell r="CF30" t="str">
            <v/>
          </cell>
          <cell r="CG30" t="str">
            <v>-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 t="str">
            <v xml:space="preserve"> 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0</v>
          </cell>
          <cell r="CZ30">
            <v>0</v>
          </cell>
          <cell r="DD30" t="str">
            <v/>
          </cell>
          <cell r="DF30" t="str">
            <v/>
          </cell>
          <cell r="DG30" t="str">
            <v/>
          </cell>
          <cell r="DH30" t="str">
            <v>-</v>
          </cell>
          <cell r="DI30">
            <v>0</v>
          </cell>
          <cell r="DJ30">
            <v>0</v>
          </cell>
          <cell r="DK30">
            <v>0</v>
          </cell>
          <cell r="DL30">
            <v>0</v>
          </cell>
          <cell r="DM30">
            <v>0</v>
          </cell>
          <cell r="DN30">
            <v>0</v>
          </cell>
          <cell r="DO30">
            <v>0</v>
          </cell>
          <cell r="DP30">
            <v>0</v>
          </cell>
          <cell r="DQ30">
            <v>0</v>
          </cell>
          <cell r="DR30">
            <v>0</v>
          </cell>
          <cell r="DS30">
            <v>0</v>
          </cell>
          <cell r="DT30" t="str">
            <v xml:space="preserve"> </v>
          </cell>
          <cell r="DU30">
            <v>0</v>
          </cell>
          <cell r="DV30">
            <v>0</v>
          </cell>
          <cell r="DW30">
            <v>0</v>
          </cell>
          <cell r="DX30">
            <v>0</v>
          </cell>
          <cell r="DY30">
            <v>0</v>
          </cell>
          <cell r="DZ30">
            <v>0</v>
          </cell>
          <cell r="EA30">
            <v>0</v>
          </cell>
          <cell r="EE30" t="str">
            <v/>
          </cell>
          <cell r="EG30" t="str">
            <v/>
          </cell>
          <cell r="EH30" t="str">
            <v/>
          </cell>
          <cell r="EI30">
            <v>0</v>
          </cell>
          <cell r="EJ30">
            <v>0</v>
          </cell>
          <cell r="EK30">
            <v>0</v>
          </cell>
          <cell r="EL30">
            <v>0</v>
          </cell>
          <cell r="EM30">
            <v>0</v>
          </cell>
          <cell r="EN30">
            <v>0</v>
          </cell>
          <cell r="EO30">
            <v>0</v>
          </cell>
          <cell r="ER30" t="str">
            <v/>
          </cell>
          <cell r="ES30">
            <v>0</v>
          </cell>
          <cell r="ET30">
            <v>0</v>
          </cell>
          <cell r="EU30">
            <v>0</v>
          </cell>
          <cell r="EV30">
            <v>0</v>
          </cell>
          <cell r="EW30">
            <v>0</v>
          </cell>
          <cell r="EX30">
            <v>0</v>
          </cell>
          <cell r="EY30">
            <v>0</v>
          </cell>
          <cell r="EZ30">
            <v>0</v>
          </cell>
          <cell r="FA30">
            <v>0</v>
          </cell>
          <cell r="FB30">
            <v>0</v>
          </cell>
          <cell r="FC30">
            <v>0</v>
          </cell>
          <cell r="FD30">
            <v>0</v>
          </cell>
          <cell r="FE30">
            <v>0</v>
          </cell>
          <cell r="FF30">
            <v>0</v>
          </cell>
          <cell r="FG30">
            <v>0</v>
          </cell>
        </row>
        <row r="31">
          <cell r="A31">
            <v>27</v>
          </cell>
          <cell r="B31" t="str">
            <v/>
          </cell>
          <cell r="C31">
            <v>0</v>
          </cell>
          <cell r="D31" t="str">
            <v>-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AA31" t="str">
            <v/>
          </cell>
          <cell r="AC31" t="str">
            <v/>
          </cell>
          <cell r="AD31" t="str">
            <v/>
          </cell>
          <cell r="AE31" t="str">
            <v>-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 t="str">
            <v xml:space="preserve"> 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BA31" t="str">
            <v xml:space="preserve"> </v>
          </cell>
          <cell r="BB31" t="str">
            <v/>
          </cell>
          <cell r="BD31" t="str">
            <v/>
          </cell>
          <cell r="BE31" t="str">
            <v/>
          </cell>
          <cell r="BF31" t="str">
            <v>-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 t="str">
            <v xml:space="preserve"> 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CC31" t="str">
            <v/>
          </cell>
          <cell r="CE31" t="str">
            <v/>
          </cell>
          <cell r="CF31" t="str">
            <v/>
          </cell>
          <cell r="CG31" t="str">
            <v>-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 t="str">
            <v xml:space="preserve"> 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D31" t="str">
            <v/>
          </cell>
          <cell r="DF31" t="str">
            <v/>
          </cell>
          <cell r="DG31" t="str">
            <v/>
          </cell>
          <cell r="DH31" t="str">
            <v>-</v>
          </cell>
          <cell r="DI31">
            <v>0</v>
          </cell>
          <cell r="DJ31">
            <v>0</v>
          </cell>
          <cell r="DK31">
            <v>0</v>
          </cell>
          <cell r="DL31">
            <v>0</v>
          </cell>
          <cell r="DM31">
            <v>0</v>
          </cell>
          <cell r="DN31">
            <v>0</v>
          </cell>
          <cell r="DO31">
            <v>0</v>
          </cell>
          <cell r="DP31">
            <v>0</v>
          </cell>
          <cell r="DQ31">
            <v>0</v>
          </cell>
          <cell r="DR31">
            <v>0</v>
          </cell>
          <cell r="DS31">
            <v>0</v>
          </cell>
          <cell r="DT31" t="str">
            <v xml:space="preserve"> </v>
          </cell>
          <cell r="DU31">
            <v>0</v>
          </cell>
          <cell r="DV31">
            <v>0</v>
          </cell>
          <cell r="DW31">
            <v>0</v>
          </cell>
          <cell r="DX31">
            <v>0</v>
          </cell>
          <cell r="DY31">
            <v>0</v>
          </cell>
          <cell r="DZ31">
            <v>0</v>
          </cell>
          <cell r="EA31">
            <v>0</v>
          </cell>
          <cell r="EB31" t="str">
            <v xml:space="preserve"> </v>
          </cell>
          <cell r="EC31" t="str">
            <v xml:space="preserve"> </v>
          </cell>
          <cell r="EE31" t="str">
            <v/>
          </cell>
          <cell r="EG31" t="str">
            <v/>
          </cell>
          <cell r="EH31" t="str">
            <v/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  <cell r="EN31">
            <v>0</v>
          </cell>
          <cell r="EO31">
            <v>0</v>
          </cell>
          <cell r="ER31" t="str">
            <v/>
          </cell>
          <cell r="ES31">
            <v>0</v>
          </cell>
          <cell r="ET31">
            <v>0</v>
          </cell>
          <cell r="EU31">
            <v>0</v>
          </cell>
          <cell r="EV31">
            <v>0</v>
          </cell>
          <cell r="EW31">
            <v>0</v>
          </cell>
          <cell r="EX31">
            <v>0</v>
          </cell>
          <cell r="EY31">
            <v>0</v>
          </cell>
          <cell r="EZ31">
            <v>0</v>
          </cell>
          <cell r="FA31">
            <v>0</v>
          </cell>
          <cell r="FB31">
            <v>0</v>
          </cell>
          <cell r="FC31">
            <v>0</v>
          </cell>
          <cell r="FD31">
            <v>0</v>
          </cell>
          <cell r="FE31">
            <v>0</v>
          </cell>
          <cell r="FF31">
            <v>0</v>
          </cell>
          <cell r="FG31">
            <v>0</v>
          </cell>
        </row>
        <row r="32">
          <cell r="A32">
            <v>28</v>
          </cell>
          <cell r="B32" t="str">
            <v/>
          </cell>
          <cell r="C32">
            <v>0</v>
          </cell>
          <cell r="D32" t="str">
            <v>-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AA32" t="str">
            <v/>
          </cell>
          <cell r="AC32" t="str">
            <v/>
          </cell>
          <cell r="AD32" t="str">
            <v/>
          </cell>
          <cell r="AE32" t="str">
            <v>-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  <cell r="AP32">
            <v>0</v>
          </cell>
          <cell r="AQ32" t="str">
            <v xml:space="preserve"> </v>
          </cell>
          <cell r="AR32">
            <v>0</v>
          </cell>
          <cell r="AS32">
            <v>0</v>
          </cell>
          <cell r="AT32">
            <v>0</v>
          </cell>
          <cell r="AU32">
            <v>0</v>
          </cell>
          <cell r="AV32">
            <v>0</v>
          </cell>
          <cell r="AW32">
            <v>0</v>
          </cell>
          <cell r="AX32">
            <v>0</v>
          </cell>
          <cell r="BA32" t="str">
            <v xml:space="preserve"> </v>
          </cell>
          <cell r="BB32" t="str">
            <v/>
          </cell>
          <cell r="BD32" t="str">
            <v/>
          </cell>
          <cell r="BE32" t="str">
            <v/>
          </cell>
          <cell r="BF32" t="str">
            <v>-</v>
          </cell>
          <cell r="BG32">
            <v>0</v>
          </cell>
          <cell r="BH32">
            <v>0</v>
          </cell>
          <cell r="BI32">
            <v>0</v>
          </cell>
          <cell r="BJ32">
            <v>0</v>
          </cell>
          <cell r="BK32">
            <v>0</v>
          </cell>
          <cell r="BL32">
            <v>0</v>
          </cell>
          <cell r="BM32">
            <v>0</v>
          </cell>
          <cell r="BN32">
            <v>0</v>
          </cell>
          <cell r="BO32">
            <v>0</v>
          </cell>
          <cell r="BP32">
            <v>0</v>
          </cell>
          <cell r="BQ32">
            <v>0</v>
          </cell>
          <cell r="BR32" t="str">
            <v xml:space="preserve"> </v>
          </cell>
          <cell r="BS32">
            <v>0</v>
          </cell>
          <cell r="BT32">
            <v>0</v>
          </cell>
          <cell r="BU32">
            <v>0</v>
          </cell>
          <cell r="BV32">
            <v>0</v>
          </cell>
          <cell r="BW32">
            <v>0</v>
          </cell>
          <cell r="BX32">
            <v>0</v>
          </cell>
          <cell r="BY32">
            <v>0</v>
          </cell>
          <cell r="CC32" t="str">
            <v/>
          </cell>
          <cell r="CE32" t="str">
            <v/>
          </cell>
          <cell r="CF32" t="str">
            <v/>
          </cell>
          <cell r="CG32" t="str">
            <v>-</v>
          </cell>
          <cell r="CH32">
            <v>0</v>
          </cell>
          <cell r="CI32">
            <v>0</v>
          </cell>
          <cell r="CJ32">
            <v>0</v>
          </cell>
          <cell r="CK32">
            <v>0</v>
          </cell>
          <cell r="CL32">
            <v>0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  <cell r="CR32">
            <v>0</v>
          </cell>
          <cell r="CS32" t="str">
            <v xml:space="preserve"> </v>
          </cell>
          <cell r="CT32">
            <v>0</v>
          </cell>
          <cell r="CU32">
            <v>0</v>
          </cell>
          <cell r="CV32">
            <v>0</v>
          </cell>
          <cell r="CW32">
            <v>0</v>
          </cell>
          <cell r="CX32">
            <v>0</v>
          </cell>
          <cell r="CY32">
            <v>0</v>
          </cell>
          <cell r="CZ32">
            <v>0</v>
          </cell>
          <cell r="DD32" t="str">
            <v/>
          </cell>
          <cell r="DF32" t="str">
            <v/>
          </cell>
          <cell r="DG32" t="str">
            <v/>
          </cell>
          <cell r="DH32" t="str">
            <v>-</v>
          </cell>
          <cell r="DI32">
            <v>0</v>
          </cell>
          <cell r="DJ32">
            <v>0</v>
          </cell>
          <cell r="DK32">
            <v>0</v>
          </cell>
          <cell r="DL32">
            <v>0</v>
          </cell>
          <cell r="DM32">
            <v>0</v>
          </cell>
          <cell r="DN32">
            <v>0</v>
          </cell>
          <cell r="DO32">
            <v>0</v>
          </cell>
          <cell r="DP32">
            <v>0</v>
          </cell>
          <cell r="DQ32">
            <v>0</v>
          </cell>
          <cell r="DR32">
            <v>0</v>
          </cell>
          <cell r="DS32">
            <v>0</v>
          </cell>
          <cell r="DT32" t="str">
            <v xml:space="preserve"> </v>
          </cell>
          <cell r="DU32">
            <v>0</v>
          </cell>
          <cell r="DV32">
            <v>0</v>
          </cell>
          <cell r="DW32">
            <v>0</v>
          </cell>
          <cell r="DX32">
            <v>0</v>
          </cell>
          <cell r="DY32">
            <v>0</v>
          </cell>
          <cell r="DZ32">
            <v>0</v>
          </cell>
          <cell r="EA32">
            <v>0</v>
          </cell>
          <cell r="EE32" t="str">
            <v/>
          </cell>
          <cell r="EG32" t="str">
            <v/>
          </cell>
          <cell r="EH32" t="str">
            <v/>
          </cell>
          <cell r="EI32">
            <v>0</v>
          </cell>
          <cell r="EJ32">
            <v>0</v>
          </cell>
          <cell r="EK32">
            <v>0</v>
          </cell>
          <cell r="EL32">
            <v>0</v>
          </cell>
          <cell r="EM32">
            <v>0</v>
          </cell>
          <cell r="EN32">
            <v>0</v>
          </cell>
          <cell r="EO32">
            <v>0</v>
          </cell>
          <cell r="ER32" t="str">
            <v/>
          </cell>
          <cell r="ES32">
            <v>0</v>
          </cell>
          <cell r="ET32">
            <v>0</v>
          </cell>
          <cell r="EU32">
            <v>0</v>
          </cell>
          <cell r="EV32">
            <v>0</v>
          </cell>
          <cell r="EW32">
            <v>0</v>
          </cell>
          <cell r="EX32">
            <v>0</v>
          </cell>
          <cell r="EY32">
            <v>0</v>
          </cell>
          <cell r="EZ32">
            <v>0</v>
          </cell>
          <cell r="FA32">
            <v>0</v>
          </cell>
          <cell r="FB32">
            <v>0</v>
          </cell>
          <cell r="FC32">
            <v>0</v>
          </cell>
          <cell r="FD32">
            <v>0</v>
          </cell>
          <cell r="FE32">
            <v>0</v>
          </cell>
          <cell r="FF32">
            <v>0</v>
          </cell>
          <cell r="FG32">
            <v>0</v>
          </cell>
        </row>
        <row r="33">
          <cell r="A33">
            <v>29</v>
          </cell>
          <cell r="B33" t="str">
            <v/>
          </cell>
          <cell r="C33">
            <v>0</v>
          </cell>
          <cell r="D33" t="str">
            <v>-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AA33" t="str">
            <v/>
          </cell>
          <cell r="AC33" t="str">
            <v/>
          </cell>
          <cell r="AD33" t="str">
            <v/>
          </cell>
          <cell r="AE33" t="str">
            <v>-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Q33" t="str">
            <v xml:space="preserve"> 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  <cell r="AV33">
            <v>0</v>
          </cell>
          <cell r="AW33">
            <v>0</v>
          </cell>
          <cell r="AX33">
            <v>0</v>
          </cell>
          <cell r="BA33" t="str">
            <v xml:space="preserve"> </v>
          </cell>
          <cell r="BB33" t="str">
            <v/>
          </cell>
          <cell r="BD33" t="str">
            <v/>
          </cell>
          <cell r="BE33" t="str">
            <v/>
          </cell>
          <cell r="BF33" t="str">
            <v>-</v>
          </cell>
          <cell r="BG33">
            <v>0</v>
          </cell>
          <cell r="BH33">
            <v>0</v>
          </cell>
          <cell r="BI33">
            <v>0</v>
          </cell>
          <cell r="BJ33">
            <v>0</v>
          </cell>
          <cell r="BK33">
            <v>0</v>
          </cell>
          <cell r="BL33">
            <v>0</v>
          </cell>
          <cell r="BM33">
            <v>0</v>
          </cell>
          <cell r="BN33">
            <v>0</v>
          </cell>
          <cell r="BO33">
            <v>0</v>
          </cell>
          <cell r="BP33">
            <v>0</v>
          </cell>
          <cell r="BQ33">
            <v>0</v>
          </cell>
          <cell r="BR33" t="str">
            <v xml:space="preserve"> </v>
          </cell>
          <cell r="BS33">
            <v>0</v>
          </cell>
          <cell r="BT33">
            <v>0</v>
          </cell>
          <cell r="BU33">
            <v>0</v>
          </cell>
          <cell r="BV33">
            <v>0</v>
          </cell>
          <cell r="BW33">
            <v>0</v>
          </cell>
          <cell r="BX33">
            <v>0</v>
          </cell>
          <cell r="BY33">
            <v>0</v>
          </cell>
          <cell r="CC33" t="str">
            <v/>
          </cell>
          <cell r="CE33" t="str">
            <v/>
          </cell>
          <cell r="CF33" t="str">
            <v/>
          </cell>
          <cell r="CG33" t="str">
            <v>-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  <cell r="CL33">
            <v>0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  <cell r="CR33">
            <v>0</v>
          </cell>
          <cell r="CS33" t="str">
            <v xml:space="preserve"> </v>
          </cell>
          <cell r="CT33">
            <v>0</v>
          </cell>
          <cell r="CU33">
            <v>0</v>
          </cell>
          <cell r="CV33">
            <v>0</v>
          </cell>
          <cell r="CW33">
            <v>0</v>
          </cell>
          <cell r="CX33">
            <v>0</v>
          </cell>
          <cell r="CY33">
            <v>0</v>
          </cell>
          <cell r="CZ33">
            <v>0</v>
          </cell>
          <cell r="DD33" t="str">
            <v/>
          </cell>
          <cell r="DF33" t="str">
            <v/>
          </cell>
          <cell r="DG33" t="str">
            <v/>
          </cell>
          <cell r="DH33" t="str">
            <v>-</v>
          </cell>
          <cell r="DI33">
            <v>0</v>
          </cell>
          <cell r="DJ33">
            <v>0</v>
          </cell>
          <cell r="DK33">
            <v>0</v>
          </cell>
          <cell r="DL33">
            <v>0</v>
          </cell>
          <cell r="DM33">
            <v>0</v>
          </cell>
          <cell r="DN33">
            <v>0</v>
          </cell>
          <cell r="DO33">
            <v>0</v>
          </cell>
          <cell r="DP33">
            <v>0</v>
          </cell>
          <cell r="DQ33">
            <v>0</v>
          </cell>
          <cell r="DR33">
            <v>0</v>
          </cell>
          <cell r="DS33">
            <v>0</v>
          </cell>
          <cell r="DT33" t="str">
            <v xml:space="preserve"> </v>
          </cell>
          <cell r="DU33">
            <v>0</v>
          </cell>
          <cell r="DV33">
            <v>0</v>
          </cell>
          <cell r="DW33">
            <v>0</v>
          </cell>
          <cell r="DX33">
            <v>0</v>
          </cell>
          <cell r="DY33">
            <v>0</v>
          </cell>
          <cell r="DZ33">
            <v>0</v>
          </cell>
          <cell r="EA33">
            <v>0</v>
          </cell>
          <cell r="EE33" t="str">
            <v/>
          </cell>
          <cell r="EG33" t="str">
            <v/>
          </cell>
          <cell r="EH33" t="str">
            <v/>
          </cell>
          <cell r="EI33">
            <v>0</v>
          </cell>
          <cell r="EJ33">
            <v>0</v>
          </cell>
          <cell r="EK33">
            <v>0</v>
          </cell>
          <cell r="EL33">
            <v>0</v>
          </cell>
          <cell r="EM33">
            <v>0</v>
          </cell>
          <cell r="EN33">
            <v>0</v>
          </cell>
          <cell r="EO33">
            <v>0</v>
          </cell>
          <cell r="ER33" t="str">
            <v/>
          </cell>
          <cell r="ES33">
            <v>0</v>
          </cell>
          <cell r="ET33">
            <v>0</v>
          </cell>
          <cell r="EU33">
            <v>0</v>
          </cell>
          <cell r="EV33">
            <v>0</v>
          </cell>
          <cell r="EW33">
            <v>0</v>
          </cell>
          <cell r="EX33">
            <v>0</v>
          </cell>
          <cell r="EY33">
            <v>0</v>
          </cell>
          <cell r="EZ33">
            <v>0</v>
          </cell>
          <cell r="FA33">
            <v>0</v>
          </cell>
          <cell r="FB33">
            <v>0</v>
          </cell>
          <cell r="FC33">
            <v>0</v>
          </cell>
          <cell r="FD33">
            <v>0</v>
          </cell>
          <cell r="FE33">
            <v>0</v>
          </cell>
          <cell r="FF33">
            <v>0</v>
          </cell>
          <cell r="FG33">
            <v>0</v>
          </cell>
        </row>
        <row r="34">
          <cell r="A34">
            <v>30</v>
          </cell>
          <cell r="B34" t="str">
            <v/>
          </cell>
          <cell r="C34">
            <v>0</v>
          </cell>
          <cell r="D34" t="str">
            <v>-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AA34" t="str">
            <v/>
          </cell>
          <cell r="AC34" t="str">
            <v/>
          </cell>
          <cell r="AD34" t="str">
            <v/>
          </cell>
          <cell r="AE34" t="str">
            <v>-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 t="str">
            <v xml:space="preserve"> </v>
          </cell>
          <cell r="AR34">
            <v>0</v>
          </cell>
          <cell r="AS34">
            <v>0</v>
          </cell>
          <cell r="AT34">
            <v>0</v>
          </cell>
          <cell r="AU34">
            <v>0</v>
          </cell>
          <cell r="AV34">
            <v>0</v>
          </cell>
          <cell r="AW34">
            <v>0</v>
          </cell>
          <cell r="AX34">
            <v>0</v>
          </cell>
          <cell r="BA34" t="str">
            <v xml:space="preserve"> </v>
          </cell>
          <cell r="BB34" t="str">
            <v/>
          </cell>
          <cell r="BD34" t="str">
            <v/>
          </cell>
          <cell r="BE34" t="str">
            <v/>
          </cell>
          <cell r="BF34" t="str">
            <v>-</v>
          </cell>
          <cell r="BG34">
            <v>0</v>
          </cell>
          <cell r="BH34">
            <v>0</v>
          </cell>
          <cell r="BI34">
            <v>0</v>
          </cell>
          <cell r="BJ34">
            <v>0</v>
          </cell>
          <cell r="BK34">
            <v>0</v>
          </cell>
          <cell r="BL34">
            <v>0</v>
          </cell>
          <cell r="BM34">
            <v>0</v>
          </cell>
          <cell r="BN34">
            <v>0</v>
          </cell>
          <cell r="BO34">
            <v>0</v>
          </cell>
          <cell r="BP34">
            <v>0</v>
          </cell>
          <cell r="BQ34">
            <v>0</v>
          </cell>
          <cell r="BR34" t="str">
            <v xml:space="preserve"> </v>
          </cell>
          <cell r="BS34">
            <v>0</v>
          </cell>
          <cell r="BT34">
            <v>0</v>
          </cell>
          <cell r="BU34">
            <v>0</v>
          </cell>
          <cell r="BV34">
            <v>0</v>
          </cell>
          <cell r="BW34">
            <v>0</v>
          </cell>
          <cell r="BX34">
            <v>0</v>
          </cell>
          <cell r="BY34">
            <v>0</v>
          </cell>
          <cell r="CC34" t="str">
            <v/>
          </cell>
          <cell r="CE34" t="str">
            <v/>
          </cell>
          <cell r="CF34" t="str">
            <v/>
          </cell>
          <cell r="CG34" t="str">
            <v>-</v>
          </cell>
          <cell r="CH34">
            <v>0</v>
          </cell>
          <cell r="CI34">
            <v>0</v>
          </cell>
          <cell r="CJ34">
            <v>0</v>
          </cell>
          <cell r="CK34">
            <v>0</v>
          </cell>
          <cell r="CL34">
            <v>0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  <cell r="CR34">
            <v>0</v>
          </cell>
          <cell r="CT34">
            <v>0</v>
          </cell>
          <cell r="CU34">
            <v>0</v>
          </cell>
          <cell r="CV34">
            <v>0</v>
          </cell>
          <cell r="CW34">
            <v>0</v>
          </cell>
          <cell r="CX34">
            <v>0</v>
          </cell>
          <cell r="CY34">
            <v>0</v>
          </cell>
          <cell r="CZ34">
            <v>0</v>
          </cell>
          <cell r="DD34" t="str">
            <v/>
          </cell>
          <cell r="DF34" t="str">
            <v/>
          </cell>
          <cell r="DG34" t="str">
            <v/>
          </cell>
          <cell r="DH34" t="str">
            <v>-</v>
          </cell>
          <cell r="DI34">
            <v>0</v>
          </cell>
          <cell r="DJ34">
            <v>0</v>
          </cell>
          <cell r="DK34">
            <v>0</v>
          </cell>
          <cell r="DL34">
            <v>0</v>
          </cell>
          <cell r="DM34">
            <v>0</v>
          </cell>
          <cell r="DN34">
            <v>0</v>
          </cell>
          <cell r="DO34">
            <v>0</v>
          </cell>
          <cell r="DP34">
            <v>0</v>
          </cell>
          <cell r="DQ34">
            <v>0</v>
          </cell>
          <cell r="DR34">
            <v>0</v>
          </cell>
          <cell r="DS34">
            <v>0</v>
          </cell>
          <cell r="DT34" t="str">
            <v xml:space="preserve"> </v>
          </cell>
          <cell r="DU34">
            <v>0</v>
          </cell>
          <cell r="DV34">
            <v>0</v>
          </cell>
          <cell r="DW34">
            <v>0</v>
          </cell>
          <cell r="DX34">
            <v>0</v>
          </cell>
          <cell r="DY34">
            <v>0</v>
          </cell>
          <cell r="DZ34">
            <v>0</v>
          </cell>
          <cell r="EA34">
            <v>0</v>
          </cell>
          <cell r="EE34" t="str">
            <v/>
          </cell>
          <cell r="EG34" t="str">
            <v/>
          </cell>
          <cell r="EH34" t="str">
            <v/>
          </cell>
          <cell r="EI34">
            <v>0</v>
          </cell>
          <cell r="EJ34">
            <v>0</v>
          </cell>
          <cell r="EK34">
            <v>0</v>
          </cell>
          <cell r="EL34">
            <v>0</v>
          </cell>
          <cell r="EM34">
            <v>0</v>
          </cell>
          <cell r="EN34">
            <v>0</v>
          </cell>
          <cell r="EO34">
            <v>0</v>
          </cell>
          <cell r="ER34" t="str">
            <v/>
          </cell>
          <cell r="ES34">
            <v>0</v>
          </cell>
          <cell r="ET34">
            <v>0</v>
          </cell>
          <cell r="EU34">
            <v>0</v>
          </cell>
          <cell r="EV34">
            <v>0</v>
          </cell>
          <cell r="EW34">
            <v>0</v>
          </cell>
          <cell r="EX34">
            <v>0</v>
          </cell>
          <cell r="EY34">
            <v>0</v>
          </cell>
          <cell r="EZ34">
            <v>0</v>
          </cell>
          <cell r="FA34">
            <v>0</v>
          </cell>
          <cell r="FB34">
            <v>0</v>
          </cell>
          <cell r="FC34">
            <v>0</v>
          </cell>
          <cell r="FD34">
            <v>0</v>
          </cell>
          <cell r="FE34">
            <v>0</v>
          </cell>
          <cell r="FF34">
            <v>0</v>
          </cell>
          <cell r="FG34">
            <v>0</v>
          </cell>
        </row>
        <row r="35">
          <cell r="A35">
            <v>31</v>
          </cell>
          <cell r="B35" t="str">
            <v/>
          </cell>
          <cell r="C35">
            <v>0</v>
          </cell>
          <cell r="D35" t="str">
            <v>-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AA35" t="str">
            <v/>
          </cell>
          <cell r="AC35" t="str">
            <v/>
          </cell>
          <cell r="AD35" t="str">
            <v/>
          </cell>
          <cell r="AE35" t="str">
            <v>-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 t="str">
            <v xml:space="preserve"> 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AW35">
            <v>0</v>
          </cell>
          <cell r="AX35">
            <v>0</v>
          </cell>
          <cell r="BA35" t="str">
            <v xml:space="preserve"> </v>
          </cell>
          <cell r="BB35" t="str">
            <v/>
          </cell>
          <cell r="BD35" t="str">
            <v/>
          </cell>
          <cell r="BE35" t="str">
            <v/>
          </cell>
          <cell r="BF35" t="str">
            <v>-</v>
          </cell>
          <cell r="BG35">
            <v>0</v>
          </cell>
          <cell r="BH35">
            <v>0</v>
          </cell>
          <cell r="BI35">
            <v>0</v>
          </cell>
          <cell r="BJ35">
            <v>0</v>
          </cell>
          <cell r="BK35">
            <v>0</v>
          </cell>
          <cell r="BL35">
            <v>0</v>
          </cell>
          <cell r="BM35">
            <v>0</v>
          </cell>
          <cell r="BN35">
            <v>0</v>
          </cell>
          <cell r="BO35">
            <v>0</v>
          </cell>
          <cell r="BP35">
            <v>0</v>
          </cell>
          <cell r="BQ35">
            <v>0</v>
          </cell>
          <cell r="BS35">
            <v>0</v>
          </cell>
          <cell r="BT35">
            <v>0</v>
          </cell>
          <cell r="BU35">
            <v>0</v>
          </cell>
          <cell r="BV35">
            <v>0</v>
          </cell>
          <cell r="BW35">
            <v>0</v>
          </cell>
          <cell r="BX35">
            <v>0</v>
          </cell>
          <cell r="BY35">
            <v>0</v>
          </cell>
          <cell r="CC35" t="str">
            <v/>
          </cell>
          <cell r="CE35" t="str">
            <v/>
          </cell>
          <cell r="CF35" t="str">
            <v/>
          </cell>
          <cell r="CG35" t="str">
            <v>-</v>
          </cell>
          <cell r="CH35">
            <v>0</v>
          </cell>
          <cell r="CI35">
            <v>0</v>
          </cell>
          <cell r="CJ35">
            <v>0</v>
          </cell>
          <cell r="CK35">
            <v>0</v>
          </cell>
          <cell r="CL35">
            <v>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  <cell r="CR35">
            <v>0</v>
          </cell>
          <cell r="CT35">
            <v>0</v>
          </cell>
          <cell r="CU35">
            <v>0</v>
          </cell>
          <cell r="CV35">
            <v>0</v>
          </cell>
          <cell r="CW35">
            <v>0</v>
          </cell>
          <cell r="CX35">
            <v>0</v>
          </cell>
          <cell r="CY35">
            <v>0</v>
          </cell>
          <cell r="CZ35">
            <v>0</v>
          </cell>
          <cell r="DD35" t="str">
            <v/>
          </cell>
          <cell r="DF35" t="str">
            <v/>
          </cell>
          <cell r="DG35" t="str">
            <v/>
          </cell>
          <cell r="DH35" t="str">
            <v>-</v>
          </cell>
          <cell r="DI35">
            <v>0</v>
          </cell>
          <cell r="DJ35">
            <v>0</v>
          </cell>
          <cell r="DK35">
            <v>0</v>
          </cell>
          <cell r="DL35">
            <v>0</v>
          </cell>
          <cell r="DM35">
            <v>0</v>
          </cell>
          <cell r="DN35">
            <v>0</v>
          </cell>
          <cell r="DO35">
            <v>0</v>
          </cell>
          <cell r="DP35">
            <v>0</v>
          </cell>
          <cell r="DQ35">
            <v>0</v>
          </cell>
          <cell r="DR35">
            <v>0</v>
          </cell>
          <cell r="DS35">
            <v>0</v>
          </cell>
          <cell r="DT35" t="str">
            <v xml:space="preserve"> </v>
          </cell>
          <cell r="DU35">
            <v>0</v>
          </cell>
          <cell r="DV35">
            <v>0</v>
          </cell>
          <cell r="DW35">
            <v>0</v>
          </cell>
          <cell r="DX35">
            <v>0</v>
          </cell>
          <cell r="DY35">
            <v>0</v>
          </cell>
          <cell r="DZ35">
            <v>0</v>
          </cell>
          <cell r="EA35">
            <v>0</v>
          </cell>
          <cell r="EE35" t="str">
            <v/>
          </cell>
          <cell r="EG35" t="str">
            <v/>
          </cell>
          <cell r="EH35" t="str">
            <v/>
          </cell>
          <cell r="EI35">
            <v>0</v>
          </cell>
          <cell r="EJ35">
            <v>0</v>
          </cell>
          <cell r="EK35">
            <v>0</v>
          </cell>
          <cell r="EL35">
            <v>0</v>
          </cell>
          <cell r="EM35">
            <v>0</v>
          </cell>
          <cell r="EN35">
            <v>0</v>
          </cell>
          <cell r="EO35">
            <v>0</v>
          </cell>
          <cell r="ER35" t="str">
            <v/>
          </cell>
          <cell r="ES35">
            <v>0</v>
          </cell>
          <cell r="ET35">
            <v>0</v>
          </cell>
          <cell r="EU35">
            <v>0</v>
          </cell>
          <cell r="EV35">
            <v>0</v>
          </cell>
          <cell r="EW35">
            <v>0</v>
          </cell>
          <cell r="EX35">
            <v>0</v>
          </cell>
          <cell r="EY35">
            <v>0</v>
          </cell>
          <cell r="EZ35">
            <v>0</v>
          </cell>
          <cell r="FA35">
            <v>0</v>
          </cell>
          <cell r="FB35">
            <v>0</v>
          </cell>
          <cell r="FC35">
            <v>0</v>
          </cell>
          <cell r="FD35">
            <v>0</v>
          </cell>
          <cell r="FE35">
            <v>0</v>
          </cell>
          <cell r="FF35">
            <v>0</v>
          </cell>
          <cell r="FG35">
            <v>0</v>
          </cell>
        </row>
        <row r="36">
          <cell r="A36">
            <v>32</v>
          </cell>
          <cell r="B36" t="str">
            <v/>
          </cell>
          <cell r="C36">
            <v>0</v>
          </cell>
          <cell r="D36" t="str">
            <v>-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AA36" t="str">
            <v/>
          </cell>
          <cell r="AC36" t="str">
            <v/>
          </cell>
          <cell r="AD36" t="str">
            <v/>
          </cell>
          <cell r="AE36" t="str">
            <v>-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 t="str">
            <v xml:space="preserve"> 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  <cell r="AX36">
            <v>0</v>
          </cell>
          <cell r="BA36" t="str">
            <v xml:space="preserve"> </v>
          </cell>
          <cell r="BB36" t="str">
            <v/>
          </cell>
          <cell r="BD36" t="str">
            <v/>
          </cell>
          <cell r="BE36" t="str">
            <v/>
          </cell>
          <cell r="BF36" t="str">
            <v>-</v>
          </cell>
          <cell r="BG36">
            <v>0</v>
          </cell>
          <cell r="BH36">
            <v>0</v>
          </cell>
          <cell r="BI36">
            <v>0</v>
          </cell>
          <cell r="BJ36">
            <v>0</v>
          </cell>
          <cell r="BK36">
            <v>0</v>
          </cell>
          <cell r="BL36">
            <v>0</v>
          </cell>
          <cell r="BM36">
            <v>0</v>
          </cell>
          <cell r="BN36">
            <v>0</v>
          </cell>
          <cell r="BO36">
            <v>0</v>
          </cell>
          <cell r="BP36">
            <v>0</v>
          </cell>
          <cell r="BQ36">
            <v>0</v>
          </cell>
          <cell r="BS36">
            <v>0</v>
          </cell>
          <cell r="BT36">
            <v>0</v>
          </cell>
          <cell r="BU36">
            <v>0</v>
          </cell>
          <cell r="BV36">
            <v>0</v>
          </cell>
          <cell r="BW36">
            <v>0</v>
          </cell>
          <cell r="BX36">
            <v>0</v>
          </cell>
          <cell r="BY36">
            <v>0</v>
          </cell>
          <cell r="CC36" t="str">
            <v/>
          </cell>
          <cell r="CE36" t="str">
            <v/>
          </cell>
          <cell r="CF36" t="str">
            <v/>
          </cell>
          <cell r="CG36" t="str">
            <v>-</v>
          </cell>
          <cell r="CH36">
            <v>0</v>
          </cell>
          <cell r="CI36">
            <v>0</v>
          </cell>
          <cell r="CJ36">
            <v>0</v>
          </cell>
          <cell r="CK36">
            <v>0</v>
          </cell>
          <cell r="CL36">
            <v>0</v>
          </cell>
          <cell r="CM36">
            <v>0</v>
          </cell>
          <cell r="CN36">
            <v>0</v>
          </cell>
          <cell r="CO36">
            <v>0</v>
          </cell>
          <cell r="CP36">
            <v>0</v>
          </cell>
          <cell r="CQ36">
            <v>0</v>
          </cell>
          <cell r="CR36">
            <v>0</v>
          </cell>
          <cell r="CT36">
            <v>0</v>
          </cell>
          <cell r="CU36">
            <v>0</v>
          </cell>
          <cell r="CV36">
            <v>0</v>
          </cell>
          <cell r="CW36">
            <v>0</v>
          </cell>
          <cell r="CX36">
            <v>0</v>
          </cell>
          <cell r="CY36">
            <v>0</v>
          </cell>
          <cell r="CZ36">
            <v>0</v>
          </cell>
          <cell r="DD36" t="str">
            <v/>
          </cell>
          <cell r="DF36" t="str">
            <v/>
          </cell>
          <cell r="DG36" t="str">
            <v/>
          </cell>
          <cell r="DH36" t="str">
            <v>-</v>
          </cell>
          <cell r="DI36">
            <v>0</v>
          </cell>
          <cell r="DJ36">
            <v>0</v>
          </cell>
          <cell r="DK36">
            <v>0</v>
          </cell>
          <cell r="DL36">
            <v>0</v>
          </cell>
          <cell r="DM36">
            <v>0</v>
          </cell>
          <cell r="DN36">
            <v>0</v>
          </cell>
          <cell r="DO36">
            <v>0</v>
          </cell>
          <cell r="DP36">
            <v>0</v>
          </cell>
          <cell r="DQ36">
            <v>0</v>
          </cell>
          <cell r="DR36">
            <v>0</v>
          </cell>
          <cell r="DS36">
            <v>0</v>
          </cell>
          <cell r="DT36" t="str">
            <v xml:space="preserve"> </v>
          </cell>
          <cell r="DU36">
            <v>0</v>
          </cell>
          <cell r="DV36">
            <v>0</v>
          </cell>
          <cell r="DW36">
            <v>0</v>
          </cell>
          <cell r="DX36">
            <v>0</v>
          </cell>
          <cell r="DY36">
            <v>0</v>
          </cell>
          <cell r="DZ36">
            <v>0</v>
          </cell>
          <cell r="EA36">
            <v>0</v>
          </cell>
          <cell r="EE36" t="str">
            <v/>
          </cell>
          <cell r="EG36" t="str">
            <v/>
          </cell>
          <cell r="EH36" t="str">
            <v/>
          </cell>
          <cell r="EI36">
            <v>0</v>
          </cell>
          <cell r="EJ36">
            <v>0</v>
          </cell>
          <cell r="EK36">
            <v>0</v>
          </cell>
          <cell r="EL36">
            <v>0</v>
          </cell>
          <cell r="EM36">
            <v>0</v>
          </cell>
          <cell r="EN36">
            <v>0</v>
          </cell>
          <cell r="EO36">
            <v>0</v>
          </cell>
          <cell r="ER36" t="str">
            <v/>
          </cell>
          <cell r="ES36">
            <v>0</v>
          </cell>
          <cell r="ET36">
            <v>0</v>
          </cell>
          <cell r="EU36">
            <v>0</v>
          </cell>
          <cell r="EV36">
            <v>0</v>
          </cell>
          <cell r="EW36">
            <v>0</v>
          </cell>
          <cell r="EX36">
            <v>0</v>
          </cell>
          <cell r="EY36">
            <v>0</v>
          </cell>
          <cell r="EZ36">
            <v>0</v>
          </cell>
          <cell r="FA36">
            <v>0</v>
          </cell>
          <cell r="FB36">
            <v>0</v>
          </cell>
          <cell r="FC36">
            <v>0</v>
          </cell>
          <cell r="FD36">
            <v>0</v>
          </cell>
          <cell r="FE36">
            <v>0</v>
          </cell>
          <cell r="FF36">
            <v>0</v>
          </cell>
          <cell r="FG36">
            <v>0</v>
          </cell>
        </row>
        <row r="37">
          <cell r="A37">
            <v>33</v>
          </cell>
          <cell r="B37" t="str">
            <v/>
          </cell>
          <cell r="C37">
            <v>0</v>
          </cell>
          <cell r="D37" t="str">
            <v>-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AA37" t="str">
            <v/>
          </cell>
          <cell r="AC37" t="str">
            <v/>
          </cell>
          <cell r="AD37" t="str">
            <v/>
          </cell>
          <cell r="AE37" t="str">
            <v>-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 t="str">
            <v xml:space="preserve"> 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BA37" t="str">
            <v xml:space="preserve"> </v>
          </cell>
          <cell r="BB37" t="str">
            <v/>
          </cell>
          <cell r="BD37" t="str">
            <v/>
          </cell>
          <cell r="BE37" t="str">
            <v/>
          </cell>
          <cell r="BF37" t="str">
            <v>-</v>
          </cell>
          <cell r="BG37">
            <v>0</v>
          </cell>
          <cell r="BH37">
            <v>0</v>
          </cell>
          <cell r="BI37">
            <v>0</v>
          </cell>
          <cell r="BJ37">
            <v>0</v>
          </cell>
          <cell r="BK37">
            <v>0</v>
          </cell>
          <cell r="BL37">
            <v>0</v>
          </cell>
          <cell r="BM37">
            <v>0</v>
          </cell>
          <cell r="BN37">
            <v>0</v>
          </cell>
          <cell r="BO37">
            <v>0</v>
          </cell>
          <cell r="BP37">
            <v>0</v>
          </cell>
          <cell r="BQ37">
            <v>0</v>
          </cell>
          <cell r="BS37">
            <v>0</v>
          </cell>
          <cell r="BT37">
            <v>0</v>
          </cell>
          <cell r="BU37">
            <v>0</v>
          </cell>
          <cell r="BV37">
            <v>0</v>
          </cell>
          <cell r="BW37">
            <v>0</v>
          </cell>
          <cell r="BX37">
            <v>0</v>
          </cell>
          <cell r="BY37">
            <v>0</v>
          </cell>
          <cell r="CC37" t="str">
            <v/>
          </cell>
          <cell r="CE37" t="str">
            <v/>
          </cell>
          <cell r="CF37" t="str">
            <v/>
          </cell>
          <cell r="CG37" t="str">
            <v>-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  <cell r="CL37">
            <v>0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  <cell r="CR37">
            <v>0</v>
          </cell>
          <cell r="CT37">
            <v>0</v>
          </cell>
          <cell r="CU37">
            <v>0</v>
          </cell>
          <cell r="CV37">
            <v>0</v>
          </cell>
          <cell r="CW37">
            <v>0</v>
          </cell>
          <cell r="CX37">
            <v>0</v>
          </cell>
          <cell r="CY37">
            <v>0</v>
          </cell>
          <cell r="CZ37">
            <v>0</v>
          </cell>
          <cell r="DD37" t="str">
            <v/>
          </cell>
          <cell r="DF37" t="str">
            <v/>
          </cell>
          <cell r="DG37" t="str">
            <v/>
          </cell>
          <cell r="DH37" t="str">
            <v>-</v>
          </cell>
          <cell r="DI37">
            <v>0</v>
          </cell>
          <cell r="DJ37">
            <v>0</v>
          </cell>
          <cell r="DK37">
            <v>0</v>
          </cell>
          <cell r="DL37">
            <v>0</v>
          </cell>
          <cell r="DM37">
            <v>0</v>
          </cell>
          <cell r="DN37">
            <v>0</v>
          </cell>
          <cell r="DO37">
            <v>0</v>
          </cell>
          <cell r="DP37">
            <v>0</v>
          </cell>
          <cell r="DQ37">
            <v>0</v>
          </cell>
          <cell r="DR37">
            <v>0</v>
          </cell>
          <cell r="DS37">
            <v>0</v>
          </cell>
          <cell r="DT37" t="str">
            <v xml:space="preserve"> </v>
          </cell>
          <cell r="DU37">
            <v>0</v>
          </cell>
          <cell r="DV37">
            <v>0</v>
          </cell>
          <cell r="DW37">
            <v>0</v>
          </cell>
          <cell r="DX37">
            <v>0</v>
          </cell>
          <cell r="DY37">
            <v>0</v>
          </cell>
          <cell r="DZ37">
            <v>0</v>
          </cell>
          <cell r="EA37">
            <v>0</v>
          </cell>
          <cell r="EE37" t="str">
            <v/>
          </cell>
          <cell r="EG37" t="str">
            <v/>
          </cell>
          <cell r="EH37" t="str">
            <v/>
          </cell>
          <cell r="EI37">
            <v>0</v>
          </cell>
          <cell r="EJ37">
            <v>0</v>
          </cell>
          <cell r="EK37">
            <v>0</v>
          </cell>
          <cell r="EL37">
            <v>0</v>
          </cell>
          <cell r="EM37">
            <v>0</v>
          </cell>
          <cell r="EN37">
            <v>0</v>
          </cell>
          <cell r="EO37">
            <v>0</v>
          </cell>
          <cell r="ER37" t="str">
            <v/>
          </cell>
          <cell r="ES37">
            <v>0</v>
          </cell>
          <cell r="ET37">
            <v>0</v>
          </cell>
          <cell r="EU37">
            <v>0</v>
          </cell>
          <cell r="EV37">
            <v>0</v>
          </cell>
          <cell r="EW37">
            <v>0</v>
          </cell>
          <cell r="EX37">
            <v>0</v>
          </cell>
          <cell r="EY37">
            <v>0</v>
          </cell>
          <cell r="EZ37">
            <v>0</v>
          </cell>
          <cell r="FA37">
            <v>0</v>
          </cell>
          <cell r="FB37">
            <v>0</v>
          </cell>
          <cell r="FC37">
            <v>0</v>
          </cell>
          <cell r="FD37">
            <v>0</v>
          </cell>
          <cell r="FE37">
            <v>0</v>
          </cell>
          <cell r="FF37">
            <v>0</v>
          </cell>
          <cell r="FG37">
            <v>0</v>
          </cell>
        </row>
        <row r="38">
          <cell r="A38">
            <v>34</v>
          </cell>
          <cell r="B38" t="str">
            <v/>
          </cell>
          <cell r="C38">
            <v>0</v>
          </cell>
          <cell r="D38" t="str">
            <v>-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AA38" t="str">
            <v/>
          </cell>
          <cell r="AC38" t="str">
            <v/>
          </cell>
          <cell r="AD38" t="str">
            <v/>
          </cell>
          <cell r="AE38" t="str">
            <v>-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0</v>
          </cell>
          <cell r="AQ38" t="str">
            <v xml:space="preserve"> </v>
          </cell>
          <cell r="AR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X38">
            <v>0</v>
          </cell>
          <cell r="BA38" t="str">
            <v xml:space="preserve"> </v>
          </cell>
          <cell r="BB38" t="str">
            <v/>
          </cell>
          <cell r="BD38" t="str">
            <v/>
          </cell>
          <cell r="BE38" t="str">
            <v/>
          </cell>
          <cell r="BF38" t="str">
            <v>-</v>
          </cell>
          <cell r="BG38">
            <v>0</v>
          </cell>
          <cell r="BH38">
            <v>0</v>
          </cell>
          <cell r="BI38">
            <v>0</v>
          </cell>
          <cell r="BJ38">
            <v>0</v>
          </cell>
          <cell r="BK38">
            <v>0</v>
          </cell>
          <cell r="BL38">
            <v>0</v>
          </cell>
          <cell r="BM38">
            <v>0</v>
          </cell>
          <cell r="BN38">
            <v>0</v>
          </cell>
          <cell r="BO38">
            <v>0</v>
          </cell>
          <cell r="BP38">
            <v>0</v>
          </cell>
          <cell r="BQ38">
            <v>0</v>
          </cell>
          <cell r="BS38">
            <v>0</v>
          </cell>
          <cell r="BT38">
            <v>0</v>
          </cell>
          <cell r="BU38">
            <v>0</v>
          </cell>
          <cell r="BV38">
            <v>0</v>
          </cell>
          <cell r="BW38">
            <v>0</v>
          </cell>
          <cell r="BX38">
            <v>0</v>
          </cell>
          <cell r="BY38">
            <v>0</v>
          </cell>
          <cell r="CC38" t="str">
            <v/>
          </cell>
          <cell r="CE38" t="str">
            <v/>
          </cell>
          <cell r="CF38" t="str">
            <v/>
          </cell>
          <cell r="CG38" t="str">
            <v>-</v>
          </cell>
          <cell r="CH38">
            <v>0</v>
          </cell>
          <cell r="CI38">
            <v>0</v>
          </cell>
          <cell r="CJ38">
            <v>0</v>
          </cell>
          <cell r="CK38">
            <v>0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0</v>
          </cell>
          <cell r="CQ38">
            <v>0</v>
          </cell>
          <cell r="CR38">
            <v>0</v>
          </cell>
          <cell r="CT38">
            <v>0</v>
          </cell>
          <cell r="CU38">
            <v>0</v>
          </cell>
          <cell r="CV38">
            <v>0</v>
          </cell>
          <cell r="CW38">
            <v>0</v>
          </cell>
          <cell r="CX38">
            <v>0</v>
          </cell>
          <cell r="CY38">
            <v>0</v>
          </cell>
          <cell r="CZ38">
            <v>0</v>
          </cell>
          <cell r="DD38" t="str">
            <v/>
          </cell>
          <cell r="DF38" t="str">
            <v/>
          </cell>
          <cell r="DG38" t="str">
            <v/>
          </cell>
          <cell r="DH38" t="str">
            <v>-</v>
          </cell>
          <cell r="DI38">
            <v>0</v>
          </cell>
          <cell r="DJ38">
            <v>0</v>
          </cell>
          <cell r="DK38">
            <v>0</v>
          </cell>
          <cell r="DL38">
            <v>0</v>
          </cell>
          <cell r="DM38">
            <v>0</v>
          </cell>
          <cell r="DN38">
            <v>0</v>
          </cell>
          <cell r="DO38">
            <v>0</v>
          </cell>
          <cell r="DP38">
            <v>0</v>
          </cell>
          <cell r="DQ38">
            <v>0</v>
          </cell>
          <cell r="DR38">
            <v>0</v>
          </cell>
          <cell r="DS38">
            <v>0</v>
          </cell>
          <cell r="DT38" t="str">
            <v xml:space="preserve"> </v>
          </cell>
          <cell r="DU38">
            <v>0</v>
          </cell>
          <cell r="DV38">
            <v>0</v>
          </cell>
          <cell r="DW38">
            <v>0</v>
          </cell>
          <cell r="DX38">
            <v>0</v>
          </cell>
          <cell r="DY38">
            <v>0</v>
          </cell>
          <cell r="DZ38">
            <v>0</v>
          </cell>
          <cell r="EA38">
            <v>0</v>
          </cell>
          <cell r="EE38" t="str">
            <v/>
          </cell>
          <cell r="EG38" t="str">
            <v/>
          </cell>
          <cell r="EH38" t="str">
            <v/>
          </cell>
          <cell r="EI38">
            <v>0</v>
          </cell>
          <cell r="EJ38">
            <v>0</v>
          </cell>
          <cell r="EK38">
            <v>0</v>
          </cell>
          <cell r="EL38">
            <v>0</v>
          </cell>
          <cell r="EM38">
            <v>0</v>
          </cell>
          <cell r="EN38">
            <v>0</v>
          </cell>
          <cell r="EO38">
            <v>0</v>
          </cell>
          <cell r="ER38" t="str">
            <v/>
          </cell>
          <cell r="ES38">
            <v>0</v>
          </cell>
          <cell r="ET38">
            <v>0</v>
          </cell>
          <cell r="EU38">
            <v>0</v>
          </cell>
          <cell r="EV38">
            <v>0</v>
          </cell>
          <cell r="EW38">
            <v>0</v>
          </cell>
          <cell r="EX38">
            <v>0</v>
          </cell>
          <cell r="EY38">
            <v>0</v>
          </cell>
          <cell r="EZ38">
            <v>0</v>
          </cell>
          <cell r="FA38">
            <v>0</v>
          </cell>
          <cell r="FB38">
            <v>0</v>
          </cell>
          <cell r="FC38">
            <v>0</v>
          </cell>
          <cell r="FD38">
            <v>0</v>
          </cell>
          <cell r="FE38">
            <v>0</v>
          </cell>
          <cell r="FF38">
            <v>0</v>
          </cell>
          <cell r="FG38">
            <v>0</v>
          </cell>
        </row>
        <row r="39">
          <cell r="A39">
            <v>35</v>
          </cell>
          <cell r="B39" t="str">
            <v/>
          </cell>
          <cell r="C39">
            <v>0</v>
          </cell>
          <cell r="D39" t="str">
            <v>-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AA39" t="str">
            <v/>
          </cell>
          <cell r="AC39" t="str">
            <v/>
          </cell>
          <cell r="AD39" t="str">
            <v/>
          </cell>
          <cell r="AE39" t="str">
            <v>-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Q39" t="str">
            <v xml:space="preserve"> 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  <cell r="AV39">
            <v>0</v>
          </cell>
          <cell r="AW39">
            <v>0</v>
          </cell>
          <cell r="AX39">
            <v>0</v>
          </cell>
          <cell r="BA39" t="str">
            <v xml:space="preserve"> </v>
          </cell>
          <cell r="BB39" t="str">
            <v/>
          </cell>
          <cell r="BD39" t="str">
            <v/>
          </cell>
          <cell r="BE39" t="str">
            <v/>
          </cell>
          <cell r="BF39" t="str">
            <v>-</v>
          </cell>
          <cell r="BG39">
            <v>0</v>
          </cell>
          <cell r="BH39">
            <v>0</v>
          </cell>
          <cell r="BI39">
            <v>0</v>
          </cell>
          <cell r="BJ39">
            <v>0</v>
          </cell>
          <cell r="BK39">
            <v>0</v>
          </cell>
          <cell r="BL39">
            <v>0</v>
          </cell>
          <cell r="BM39">
            <v>0</v>
          </cell>
          <cell r="BN39">
            <v>0</v>
          </cell>
          <cell r="BO39">
            <v>0</v>
          </cell>
          <cell r="BP39">
            <v>0</v>
          </cell>
          <cell r="BQ39">
            <v>0</v>
          </cell>
          <cell r="BR39" t="str">
            <v xml:space="preserve"> </v>
          </cell>
          <cell r="BS39">
            <v>0</v>
          </cell>
          <cell r="BT39">
            <v>0</v>
          </cell>
          <cell r="BU39">
            <v>0</v>
          </cell>
          <cell r="BV39">
            <v>0</v>
          </cell>
          <cell r="BW39">
            <v>0</v>
          </cell>
          <cell r="BX39">
            <v>0</v>
          </cell>
          <cell r="BY39">
            <v>0</v>
          </cell>
          <cell r="CC39" t="str">
            <v/>
          </cell>
          <cell r="CE39" t="str">
            <v/>
          </cell>
          <cell r="CF39" t="str">
            <v/>
          </cell>
          <cell r="CG39" t="str">
            <v>-</v>
          </cell>
          <cell r="CH39">
            <v>0</v>
          </cell>
          <cell r="CI39">
            <v>0</v>
          </cell>
          <cell r="CJ39">
            <v>0</v>
          </cell>
          <cell r="CK39">
            <v>0</v>
          </cell>
          <cell r="CL39">
            <v>0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  <cell r="CR39">
            <v>0</v>
          </cell>
          <cell r="CS39" t="str">
            <v xml:space="preserve"> </v>
          </cell>
          <cell r="CT39">
            <v>0</v>
          </cell>
          <cell r="CU39">
            <v>0</v>
          </cell>
          <cell r="CV39">
            <v>0</v>
          </cell>
          <cell r="CW39">
            <v>0</v>
          </cell>
          <cell r="CX39">
            <v>0</v>
          </cell>
          <cell r="CY39">
            <v>0</v>
          </cell>
          <cell r="CZ39">
            <v>0</v>
          </cell>
          <cell r="DD39" t="str">
            <v/>
          </cell>
          <cell r="DF39" t="str">
            <v/>
          </cell>
          <cell r="DG39" t="str">
            <v/>
          </cell>
          <cell r="DH39" t="str">
            <v>-</v>
          </cell>
          <cell r="DI39">
            <v>0</v>
          </cell>
          <cell r="DJ39">
            <v>0</v>
          </cell>
          <cell r="DK39">
            <v>0</v>
          </cell>
          <cell r="DL39">
            <v>0</v>
          </cell>
          <cell r="DM39">
            <v>0</v>
          </cell>
          <cell r="DN39">
            <v>0</v>
          </cell>
          <cell r="DO39">
            <v>0</v>
          </cell>
          <cell r="DP39">
            <v>0</v>
          </cell>
          <cell r="DQ39">
            <v>0</v>
          </cell>
          <cell r="DR39">
            <v>0</v>
          </cell>
          <cell r="DS39">
            <v>0</v>
          </cell>
          <cell r="DT39" t="str">
            <v xml:space="preserve"> </v>
          </cell>
          <cell r="DU39">
            <v>0</v>
          </cell>
          <cell r="DV39">
            <v>0</v>
          </cell>
          <cell r="DW39">
            <v>0</v>
          </cell>
          <cell r="DX39">
            <v>0</v>
          </cell>
          <cell r="DY39">
            <v>0</v>
          </cell>
          <cell r="DZ39">
            <v>0</v>
          </cell>
          <cell r="EA39">
            <v>0</v>
          </cell>
          <cell r="EE39" t="str">
            <v/>
          </cell>
          <cell r="EG39" t="str">
            <v/>
          </cell>
          <cell r="EH39" t="str">
            <v/>
          </cell>
          <cell r="EI39">
            <v>0</v>
          </cell>
          <cell r="EJ39">
            <v>0</v>
          </cell>
          <cell r="EK39">
            <v>0</v>
          </cell>
          <cell r="EL39">
            <v>0</v>
          </cell>
          <cell r="EM39">
            <v>0</v>
          </cell>
          <cell r="EN39">
            <v>0</v>
          </cell>
          <cell r="EO39">
            <v>0</v>
          </cell>
          <cell r="ER39" t="str">
            <v/>
          </cell>
          <cell r="ES39">
            <v>0</v>
          </cell>
          <cell r="ET39">
            <v>0</v>
          </cell>
          <cell r="EU39">
            <v>0</v>
          </cell>
          <cell r="EV39">
            <v>0</v>
          </cell>
          <cell r="EW39">
            <v>0</v>
          </cell>
          <cell r="EX39">
            <v>0</v>
          </cell>
          <cell r="EY39">
            <v>0</v>
          </cell>
          <cell r="EZ39">
            <v>0</v>
          </cell>
          <cell r="FA39">
            <v>0</v>
          </cell>
          <cell r="FB39">
            <v>0</v>
          </cell>
          <cell r="FC39">
            <v>0</v>
          </cell>
          <cell r="FD39">
            <v>0</v>
          </cell>
          <cell r="FE39">
            <v>0</v>
          </cell>
          <cell r="FF39">
            <v>0</v>
          </cell>
          <cell r="FG39">
            <v>0</v>
          </cell>
        </row>
        <row r="40">
          <cell r="A40">
            <v>36</v>
          </cell>
          <cell r="B40" t="str">
            <v/>
          </cell>
          <cell r="C40">
            <v>0</v>
          </cell>
          <cell r="D40" t="str">
            <v>-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AA40" t="str">
            <v/>
          </cell>
          <cell r="AC40" t="str">
            <v/>
          </cell>
          <cell r="AD40" t="str">
            <v/>
          </cell>
          <cell r="AE40" t="str">
            <v>-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  <cell r="AP40">
            <v>0</v>
          </cell>
          <cell r="AQ40" t="str">
            <v xml:space="preserve"> </v>
          </cell>
          <cell r="AR40">
            <v>0</v>
          </cell>
          <cell r="AS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X40">
            <v>0</v>
          </cell>
          <cell r="BA40" t="str">
            <v xml:space="preserve"> </v>
          </cell>
          <cell r="BB40" t="str">
            <v/>
          </cell>
          <cell r="BD40" t="str">
            <v/>
          </cell>
          <cell r="BE40" t="str">
            <v/>
          </cell>
          <cell r="BF40" t="str">
            <v>-</v>
          </cell>
          <cell r="BG40">
            <v>0</v>
          </cell>
          <cell r="BH40">
            <v>0</v>
          </cell>
          <cell r="BI40">
            <v>0</v>
          </cell>
          <cell r="BJ40">
            <v>0</v>
          </cell>
          <cell r="BK40">
            <v>0</v>
          </cell>
          <cell r="BL40">
            <v>0</v>
          </cell>
          <cell r="BM40">
            <v>0</v>
          </cell>
          <cell r="BN40">
            <v>0</v>
          </cell>
          <cell r="BO40">
            <v>0</v>
          </cell>
          <cell r="BP40">
            <v>0</v>
          </cell>
          <cell r="BQ40">
            <v>0</v>
          </cell>
          <cell r="BS40">
            <v>0</v>
          </cell>
          <cell r="BT40">
            <v>0</v>
          </cell>
          <cell r="BU40">
            <v>0</v>
          </cell>
          <cell r="BV40">
            <v>0</v>
          </cell>
          <cell r="BW40">
            <v>0</v>
          </cell>
          <cell r="BX40">
            <v>0</v>
          </cell>
          <cell r="BY40">
            <v>0</v>
          </cell>
          <cell r="CC40" t="str">
            <v/>
          </cell>
          <cell r="CE40" t="str">
            <v/>
          </cell>
          <cell r="CF40" t="str">
            <v/>
          </cell>
          <cell r="CG40" t="str">
            <v>-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  <cell r="CR40">
            <v>0</v>
          </cell>
          <cell r="CT40">
            <v>0</v>
          </cell>
          <cell r="CU40">
            <v>0</v>
          </cell>
          <cell r="CV40">
            <v>0</v>
          </cell>
          <cell r="CW40">
            <v>0</v>
          </cell>
          <cell r="CX40">
            <v>0</v>
          </cell>
          <cell r="CY40">
            <v>0</v>
          </cell>
          <cell r="CZ40">
            <v>0</v>
          </cell>
          <cell r="DD40" t="str">
            <v/>
          </cell>
          <cell r="DF40" t="str">
            <v/>
          </cell>
          <cell r="DG40" t="str">
            <v/>
          </cell>
          <cell r="DH40" t="str">
            <v>-</v>
          </cell>
          <cell r="DI40">
            <v>0</v>
          </cell>
          <cell r="DJ40">
            <v>0</v>
          </cell>
          <cell r="DK40">
            <v>0</v>
          </cell>
          <cell r="DL40">
            <v>0</v>
          </cell>
          <cell r="DM40">
            <v>0</v>
          </cell>
          <cell r="DN40">
            <v>0</v>
          </cell>
          <cell r="DO40">
            <v>0</v>
          </cell>
          <cell r="DP40">
            <v>0</v>
          </cell>
          <cell r="DQ40">
            <v>0</v>
          </cell>
          <cell r="DR40">
            <v>0</v>
          </cell>
          <cell r="DS40">
            <v>0</v>
          </cell>
          <cell r="DU40">
            <v>0</v>
          </cell>
          <cell r="DV40">
            <v>0</v>
          </cell>
          <cell r="DW40">
            <v>0</v>
          </cell>
          <cell r="DX40">
            <v>0</v>
          </cell>
          <cell r="DY40">
            <v>0</v>
          </cell>
          <cell r="DZ40">
            <v>0</v>
          </cell>
          <cell r="EA40">
            <v>0</v>
          </cell>
          <cell r="EE40" t="str">
            <v/>
          </cell>
          <cell r="EG40" t="str">
            <v/>
          </cell>
          <cell r="EH40" t="str">
            <v/>
          </cell>
          <cell r="EI40">
            <v>0</v>
          </cell>
          <cell r="EJ40">
            <v>0</v>
          </cell>
          <cell r="EK40">
            <v>0</v>
          </cell>
          <cell r="EL40">
            <v>0</v>
          </cell>
          <cell r="EM40">
            <v>0</v>
          </cell>
          <cell r="EN40">
            <v>0</v>
          </cell>
          <cell r="EO40">
            <v>0</v>
          </cell>
          <cell r="ER40" t="str">
            <v/>
          </cell>
          <cell r="ES40">
            <v>0</v>
          </cell>
          <cell r="ET40">
            <v>0</v>
          </cell>
          <cell r="EU40">
            <v>0</v>
          </cell>
          <cell r="EV40">
            <v>0</v>
          </cell>
          <cell r="EW40">
            <v>0</v>
          </cell>
          <cell r="EX40">
            <v>0</v>
          </cell>
          <cell r="EY40">
            <v>0</v>
          </cell>
          <cell r="EZ40">
            <v>0</v>
          </cell>
          <cell r="FA40">
            <v>0</v>
          </cell>
          <cell r="FB40">
            <v>0</v>
          </cell>
          <cell r="FC40">
            <v>0</v>
          </cell>
          <cell r="FD40">
            <v>0</v>
          </cell>
          <cell r="FE40">
            <v>0</v>
          </cell>
          <cell r="FF40">
            <v>0</v>
          </cell>
          <cell r="FG40">
            <v>0</v>
          </cell>
        </row>
        <row r="41">
          <cell r="A41">
            <v>37</v>
          </cell>
          <cell r="B41" t="str">
            <v/>
          </cell>
          <cell r="C41">
            <v>0</v>
          </cell>
          <cell r="D41" t="str">
            <v>-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AA41" t="str">
            <v/>
          </cell>
          <cell r="AC41" t="str">
            <v/>
          </cell>
          <cell r="AD41" t="str">
            <v/>
          </cell>
          <cell r="AE41" t="str">
            <v>-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  <cell r="AP41">
            <v>0</v>
          </cell>
          <cell r="AQ41" t="str">
            <v xml:space="preserve"> 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0</v>
          </cell>
          <cell r="AX41">
            <v>0</v>
          </cell>
          <cell r="BA41" t="str">
            <v xml:space="preserve"> </v>
          </cell>
          <cell r="BB41" t="str">
            <v/>
          </cell>
          <cell r="BD41" t="str">
            <v/>
          </cell>
          <cell r="BE41" t="str">
            <v/>
          </cell>
          <cell r="BF41" t="str">
            <v>-</v>
          </cell>
          <cell r="BG41">
            <v>0</v>
          </cell>
          <cell r="BH41">
            <v>0</v>
          </cell>
          <cell r="BI41">
            <v>0</v>
          </cell>
          <cell r="BJ41">
            <v>0</v>
          </cell>
          <cell r="BK41">
            <v>0</v>
          </cell>
          <cell r="BL41">
            <v>0</v>
          </cell>
          <cell r="BM41">
            <v>0</v>
          </cell>
          <cell r="BN41">
            <v>0</v>
          </cell>
          <cell r="BO41">
            <v>0</v>
          </cell>
          <cell r="BP41">
            <v>0</v>
          </cell>
          <cell r="BQ41">
            <v>0</v>
          </cell>
          <cell r="BS41">
            <v>0</v>
          </cell>
          <cell r="BT41">
            <v>0</v>
          </cell>
          <cell r="BU41">
            <v>0</v>
          </cell>
          <cell r="BV41">
            <v>0</v>
          </cell>
          <cell r="BW41">
            <v>0</v>
          </cell>
          <cell r="BX41">
            <v>0</v>
          </cell>
          <cell r="BY41">
            <v>0</v>
          </cell>
          <cell r="CC41" t="str">
            <v/>
          </cell>
          <cell r="CE41" t="str">
            <v/>
          </cell>
          <cell r="CF41" t="str">
            <v/>
          </cell>
          <cell r="CG41" t="str">
            <v>-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0</v>
          </cell>
          <cell r="CQ41">
            <v>0</v>
          </cell>
          <cell r="CR41">
            <v>0</v>
          </cell>
          <cell r="CT41">
            <v>0</v>
          </cell>
          <cell r="CU41">
            <v>0</v>
          </cell>
          <cell r="CV41">
            <v>0</v>
          </cell>
          <cell r="CW41">
            <v>0</v>
          </cell>
          <cell r="CX41">
            <v>0</v>
          </cell>
          <cell r="CY41">
            <v>0</v>
          </cell>
          <cell r="CZ41">
            <v>0</v>
          </cell>
          <cell r="DD41" t="str">
            <v/>
          </cell>
          <cell r="DF41" t="str">
            <v/>
          </cell>
          <cell r="DG41" t="str">
            <v/>
          </cell>
          <cell r="DH41" t="str">
            <v>-</v>
          </cell>
          <cell r="DI41">
            <v>0</v>
          </cell>
          <cell r="DJ41">
            <v>0</v>
          </cell>
          <cell r="DK41">
            <v>0</v>
          </cell>
          <cell r="DL41">
            <v>0</v>
          </cell>
          <cell r="DM41">
            <v>0</v>
          </cell>
          <cell r="DN41">
            <v>0</v>
          </cell>
          <cell r="DO41">
            <v>0</v>
          </cell>
          <cell r="DP41">
            <v>0</v>
          </cell>
          <cell r="DQ41">
            <v>0</v>
          </cell>
          <cell r="DR41">
            <v>0</v>
          </cell>
          <cell r="DS41">
            <v>0</v>
          </cell>
          <cell r="DU41">
            <v>0</v>
          </cell>
          <cell r="DV41">
            <v>0</v>
          </cell>
          <cell r="DW41">
            <v>0</v>
          </cell>
          <cell r="DX41">
            <v>0</v>
          </cell>
          <cell r="DY41">
            <v>0</v>
          </cell>
          <cell r="DZ41">
            <v>0</v>
          </cell>
          <cell r="EA41">
            <v>0</v>
          </cell>
          <cell r="EE41" t="str">
            <v/>
          </cell>
          <cell r="EG41" t="str">
            <v/>
          </cell>
          <cell r="EH41" t="str">
            <v/>
          </cell>
          <cell r="EI41">
            <v>0</v>
          </cell>
          <cell r="EJ41">
            <v>0</v>
          </cell>
          <cell r="EK41">
            <v>0</v>
          </cell>
          <cell r="EL41">
            <v>0</v>
          </cell>
          <cell r="EM41">
            <v>0</v>
          </cell>
          <cell r="EN41">
            <v>0</v>
          </cell>
          <cell r="EO41">
            <v>0</v>
          </cell>
          <cell r="ER41" t="str">
            <v/>
          </cell>
          <cell r="ES41">
            <v>0</v>
          </cell>
          <cell r="ET41">
            <v>0</v>
          </cell>
          <cell r="EU41">
            <v>0</v>
          </cell>
          <cell r="EV41">
            <v>0</v>
          </cell>
          <cell r="EW41">
            <v>0</v>
          </cell>
          <cell r="EX41">
            <v>0</v>
          </cell>
          <cell r="EY41">
            <v>0</v>
          </cell>
          <cell r="EZ41">
            <v>0</v>
          </cell>
          <cell r="FA41">
            <v>0</v>
          </cell>
          <cell r="FB41">
            <v>0</v>
          </cell>
          <cell r="FC41">
            <v>0</v>
          </cell>
          <cell r="FD41">
            <v>0</v>
          </cell>
          <cell r="FE41">
            <v>0</v>
          </cell>
          <cell r="FF41">
            <v>0</v>
          </cell>
          <cell r="FG41">
            <v>0</v>
          </cell>
        </row>
        <row r="42">
          <cell r="A42">
            <v>38</v>
          </cell>
          <cell r="B42" t="str">
            <v/>
          </cell>
          <cell r="C42">
            <v>0</v>
          </cell>
          <cell r="D42" t="str">
            <v>-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AA42" t="str">
            <v/>
          </cell>
          <cell r="AC42" t="str">
            <v/>
          </cell>
          <cell r="AD42" t="str">
            <v/>
          </cell>
          <cell r="AE42" t="str">
            <v>-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0</v>
          </cell>
          <cell r="AP42">
            <v>0</v>
          </cell>
          <cell r="AQ42" t="str">
            <v xml:space="preserve"> </v>
          </cell>
          <cell r="AR42">
            <v>0</v>
          </cell>
          <cell r="AS42">
            <v>0</v>
          </cell>
          <cell r="AT42">
            <v>0</v>
          </cell>
          <cell r="AU42">
            <v>0</v>
          </cell>
          <cell r="AV42">
            <v>0</v>
          </cell>
          <cell r="AW42">
            <v>0</v>
          </cell>
          <cell r="AX42">
            <v>0</v>
          </cell>
          <cell r="BA42" t="str">
            <v xml:space="preserve"> </v>
          </cell>
          <cell r="BB42" t="str">
            <v/>
          </cell>
          <cell r="BD42" t="str">
            <v/>
          </cell>
          <cell r="BE42" t="str">
            <v/>
          </cell>
          <cell r="BF42" t="str">
            <v>-</v>
          </cell>
          <cell r="BG42">
            <v>0</v>
          </cell>
          <cell r="BH42">
            <v>0</v>
          </cell>
          <cell r="BI42">
            <v>0</v>
          </cell>
          <cell r="BJ42">
            <v>0</v>
          </cell>
          <cell r="BK42">
            <v>0</v>
          </cell>
          <cell r="BL42">
            <v>0</v>
          </cell>
          <cell r="BM42">
            <v>0</v>
          </cell>
          <cell r="BN42">
            <v>0</v>
          </cell>
          <cell r="BO42">
            <v>0</v>
          </cell>
          <cell r="BP42">
            <v>0</v>
          </cell>
          <cell r="BQ42">
            <v>0</v>
          </cell>
          <cell r="BS42">
            <v>0</v>
          </cell>
          <cell r="BT42">
            <v>0</v>
          </cell>
          <cell r="BU42">
            <v>0</v>
          </cell>
          <cell r="BV42">
            <v>0</v>
          </cell>
          <cell r="BW42">
            <v>0</v>
          </cell>
          <cell r="BX42">
            <v>0</v>
          </cell>
          <cell r="BY42">
            <v>0</v>
          </cell>
          <cell r="CC42" t="str">
            <v/>
          </cell>
          <cell r="CE42" t="str">
            <v/>
          </cell>
          <cell r="CF42" t="str">
            <v/>
          </cell>
          <cell r="CG42" t="str">
            <v>-</v>
          </cell>
          <cell r="CH42">
            <v>0</v>
          </cell>
          <cell r="CI42">
            <v>0</v>
          </cell>
          <cell r="CJ42">
            <v>0</v>
          </cell>
          <cell r="CK42">
            <v>0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  <cell r="CR42">
            <v>0</v>
          </cell>
          <cell r="CT42">
            <v>0</v>
          </cell>
          <cell r="CU42">
            <v>0</v>
          </cell>
          <cell r="CV42">
            <v>0</v>
          </cell>
          <cell r="CW42">
            <v>0</v>
          </cell>
          <cell r="CX42">
            <v>0</v>
          </cell>
          <cell r="CY42">
            <v>0</v>
          </cell>
          <cell r="CZ42">
            <v>0</v>
          </cell>
          <cell r="DD42" t="str">
            <v/>
          </cell>
          <cell r="DF42" t="str">
            <v/>
          </cell>
          <cell r="DG42" t="str">
            <v/>
          </cell>
          <cell r="DH42" t="str">
            <v>-</v>
          </cell>
          <cell r="DI42">
            <v>0</v>
          </cell>
          <cell r="DJ42">
            <v>0</v>
          </cell>
          <cell r="DK42">
            <v>0</v>
          </cell>
          <cell r="DL42">
            <v>0</v>
          </cell>
          <cell r="DM42">
            <v>0</v>
          </cell>
          <cell r="DN42">
            <v>0</v>
          </cell>
          <cell r="DO42">
            <v>0</v>
          </cell>
          <cell r="DP42">
            <v>0</v>
          </cell>
          <cell r="DQ42">
            <v>0</v>
          </cell>
          <cell r="DR42">
            <v>0</v>
          </cell>
          <cell r="DS42">
            <v>0</v>
          </cell>
          <cell r="DU42">
            <v>0</v>
          </cell>
          <cell r="DV42">
            <v>0</v>
          </cell>
          <cell r="DW42">
            <v>0</v>
          </cell>
          <cell r="DX42">
            <v>0</v>
          </cell>
          <cell r="DY42">
            <v>0</v>
          </cell>
          <cell r="DZ42">
            <v>0</v>
          </cell>
          <cell r="EA42">
            <v>0</v>
          </cell>
          <cell r="EE42" t="str">
            <v/>
          </cell>
          <cell r="EG42" t="str">
            <v/>
          </cell>
          <cell r="EH42" t="str">
            <v/>
          </cell>
          <cell r="EI42">
            <v>0</v>
          </cell>
          <cell r="EJ42">
            <v>0</v>
          </cell>
          <cell r="EK42">
            <v>0</v>
          </cell>
          <cell r="EL42">
            <v>0</v>
          </cell>
          <cell r="EM42">
            <v>0</v>
          </cell>
          <cell r="EN42">
            <v>0</v>
          </cell>
          <cell r="EO42">
            <v>0</v>
          </cell>
          <cell r="ER42" t="str">
            <v/>
          </cell>
          <cell r="ES42">
            <v>0</v>
          </cell>
          <cell r="ET42">
            <v>0</v>
          </cell>
          <cell r="EU42">
            <v>0</v>
          </cell>
          <cell r="EV42">
            <v>0</v>
          </cell>
          <cell r="EW42">
            <v>0</v>
          </cell>
          <cell r="EX42">
            <v>0</v>
          </cell>
          <cell r="EY42">
            <v>0</v>
          </cell>
          <cell r="EZ42">
            <v>0</v>
          </cell>
          <cell r="FA42">
            <v>0</v>
          </cell>
          <cell r="FB42">
            <v>0</v>
          </cell>
          <cell r="FC42">
            <v>0</v>
          </cell>
          <cell r="FD42">
            <v>0</v>
          </cell>
          <cell r="FE42">
            <v>0</v>
          </cell>
          <cell r="FF42">
            <v>0</v>
          </cell>
          <cell r="FG42">
            <v>0</v>
          </cell>
        </row>
        <row r="43">
          <cell r="A43">
            <v>39</v>
          </cell>
          <cell r="B43" t="str">
            <v/>
          </cell>
          <cell r="C43">
            <v>0</v>
          </cell>
          <cell r="D43" t="str">
            <v>-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AA43" t="str">
            <v/>
          </cell>
          <cell r="AC43" t="str">
            <v/>
          </cell>
          <cell r="AD43" t="str">
            <v/>
          </cell>
          <cell r="AE43" t="str">
            <v>-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Q43" t="str">
            <v xml:space="preserve"> </v>
          </cell>
          <cell r="AR43">
            <v>0</v>
          </cell>
          <cell r="AS43">
            <v>0</v>
          </cell>
          <cell r="AT43">
            <v>0</v>
          </cell>
          <cell r="AU43">
            <v>0</v>
          </cell>
          <cell r="AV43">
            <v>0</v>
          </cell>
          <cell r="AW43">
            <v>0</v>
          </cell>
          <cell r="AX43">
            <v>0</v>
          </cell>
          <cell r="BA43" t="str">
            <v xml:space="preserve"> </v>
          </cell>
          <cell r="BB43" t="str">
            <v/>
          </cell>
          <cell r="BD43" t="str">
            <v/>
          </cell>
          <cell r="BE43" t="str">
            <v/>
          </cell>
          <cell r="BF43" t="str">
            <v>-</v>
          </cell>
          <cell r="BG43">
            <v>0</v>
          </cell>
          <cell r="BH43">
            <v>0</v>
          </cell>
          <cell r="BI43">
            <v>0</v>
          </cell>
          <cell r="BJ43">
            <v>0</v>
          </cell>
          <cell r="BK43">
            <v>0</v>
          </cell>
          <cell r="BL43">
            <v>0</v>
          </cell>
          <cell r="BM43">
            <v>0</v>
          </cell>
          <cell r="BN43">
            <v>0</v>
          </cell>
          <cell r="BO43">
            <v>0</v>
          </cell>
          <cell r="BP43">
            <v>0</v>
          </cell>
          <cell r="BQ43">
            <v>0</v>
          </cell>
          <cell r="BS43">
            <v>0</v>
          </cell>
          <cell r="BT43">
            <v>0</v>
          </cell>
          <cell r="BU43">
            <v>0</v>
          </cell>
          <cell r="BV43">
            <v>0</v>
          </cell>
          <cell r="BW43">
            <v>0</v>
          </cell>
          <cell r="BX43">
            <v>0</v>
          </cell>
          <cell r="BY43">
            <v>0</v>
          </cell>
          <cell r="CC43" t="str">
            <v/>
          </cell>
          <cell r="CE43" t="str">
            <v/>
          </cell>
          <cell r="CF43" t="str">
            <v/>
          </cell>
          <cell r="CG43" t="str">
            <v>-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>
            <v>0</v>
          </cell>
          <cell r="CP43">
            <v>0</v>
          </cell>
          <cell r="CQ43">
            <v>0</v>
          </cell>
          <cell r="CR43">
            <v>0</v>
          </cell>
          <cell r="CT43">
            <v>0</v>
          </cell>
          <cell r="CU43">
            <v>0</v>
          </cell>
          <cell r="CV43">
            <v>0</v>
          </cell>
          <cell r="CW43">
            <v>0</v>
          </cell>
          <cell r="CX43">
            <v>0</v>
          </cell>
          <cell r="CY43">
            <v>0</v>
          </cell>
          <cell r="CZ43">
            <v>0</v>
          </cell>
          <cell r="DD43" t="str">
            <v/>
          </cell>
          <cell r="DF43" t="str">
            <v/>
          </cell>
          <cell r="DG43" t="str">
            <v/>
          </cell>
          <cell r="DH43" t="str">
            <v>-</v>
          </cell>
          <cell r="DI43">
            <v>0</v>
          </cell>
          <cell r="DJ43">
            <v>0</v>
          </cell>
          <cell r="DK43">
            <v>0</v>
          </cell>
          <cell r="DL43">
            <v>0</v>
          </cell>
          <cell r="DM43">
            <v>0</v>
          </cell>
          <cell r="DN43">
            <v>0</v>
          </cell>
          <cell r="DO43">
            <v>0</v>
          </cell>
          <cell r="DP43">
            <v>0</v>
          </cell>
          <cell r="DQ43">
            <v>0</v>
          </cell>
          <cell r="DR43">
            <v>0</v>
          </cell>
          <cell r="DS43">
            <v>0</v>
          </cell>
          <cell r="DU43">
            <v>0</v>
          </cell>
          <cell r="DV43">
            <v>0</v>
          </cell>
          <cell r="DW43">
            <v>0</v>
          </cell>
          <cell r="DX43">
            <v>0</v>
          </cell>
          <cell r="DY43">
            <v>0</v>
          </cell>
          <cell r="DZ43">
            <v>0</v>
          </cell>
          <cell r="EA43">
            <v>0</v>
          </cell>
          <cell r="EE43" t="str">
            <v/>
          </cell>
          <cell r="EG43" t="str">
            <v/>
          </cell>
          <cell r="EH43" t="str">
            <v/>
          </cell>
          <cell r="EI43">
            <v>0</v>
          </cell>
          <cell r="EJ43">
            <v>0</v>
          </cell>
          <cell r="EK43">
            <v>0</v>
          </cell>
          <cell r="EL43">
            <v>0</v>
          </cell>
          <cell r="EM43">
            <v>0</v>
          </cell>
          <cell r="EN43">
            <v>0</v>
          </cell>
          <cell r="EO43">
            <v>0</v>
          </cell>
          <cell r="ER43" t="str">
            <v/>
          </cell>
          <cell r="ES43">
            <v>0</v>
          </cell>
          <cell r="ET43">
            <v>0</v>
          </cell>
          <cell r="EU43">
            <v>0</v>
          </cell>
          <cell r="EV43">
            <v>0</v>
          </cell>
          <cell r="EW43">
            <v>0</v>
          </cell>
          <cell r="EX43">
            <v>0</v>
          </cell>
          <cell r="EY43">
            <v>0</v>
          </cell>
          <cell r="EZ43">
            <v>0</v>
          </cell>
          <cell r="FA43">
            <v>0</v>
          </cell>
          <cell r="FB43">
            <v>0</v>
          </cell>
          <cell r="FC43">
            <v>0</v>
          </cell>
          <cell r="FD43">
            <v>0</v>
          </cell>
          <cell r="FE43">
            <v>0</v>
          </cell>
          <cell r="FF43">
            <v>0</v>
          </cell>
          <cell r="FG43">
            <v>0</v>
          </cell>
        </row>
        <row r="44">
          <cell r="A44">
            <v>40</v>
          </cell>
          <cell r="B44" t="str">
            <v/>
          </cell>
          <cell r="C44">
            <v>0</v>
          </cell>
          <cell r="D44" t="str">
            <v>-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AA44" t="str">
            <v/>
          </cell>
          <cell r="AC44" t="str">
            <v/>
          </cell>
          <cell r="AD44" t="str">
            <v/>
          </cell>
          <cell r="AE44" t="str">
            <v>-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  <cell r="AP44">
            <v>0</v>
          </cell>
          <cell r="AQ44" t="str">
            <v xml:space="preserve"> </v>
          </cell>
          <cell r="AR44">
            <v>0</v>
          </cell>
          <cell r="AS44">
            <v>0</v>
          </cell>
          <cell r="AT44">
            <v>0</v>
          </cell>
          <cell r="AU44">
            <v>0</v>
          </cell>
          <cell r="AV44">
            <v>0</v>
          </cell>
          <cell r="AW44">
            <v>0</v>
          </cell>
          <cell r="AX44">
            <v>0</v>
          </cell>
          <cell r="BA44" t="str">
            <v xml:space="preserve"> </v>
          </cell>
          <cell r="BB44" t="str">
            <v/>
          </cell>
          <cell r="BD44" t="str">
            <v/>
          </cell>
          <cell r="BE44" t="str">
            <v/>
          </cell>
          <cell r="BF44" t="str">
            <v>-</v>
          </cell>
          <cell r="BG44">
            <v>0</v>
          </cell>
          <cell r="BH44">
            <v>0</v>
          </cell>
          <cell r="BI44">
            <v>0</v>
          </cell>
          <cell r="BJ44">
            <v>0</v>
          </cell>
          <cell r="BK44">
            <v>0</v>
          </cell>
          <cell r="BL44">
            <v>0</v>
          </cell>
          <cell r="BM44">
            <v>0</v>
          </cell>
          <cell r="BN44">
            <v>0</v>
          </cell>
          <cell r="BO44">
            <v>0</v>
          </cell>
          <cell r="BP44">
            <v>0</v>
          </cell>
          <cell r="BQ44">
            <v>0</v>
          </cell>
          <cell r="BS44">
            <v>0</v>
          </cell>
          <cell r="BT44">
            <v>0</v>
          </cell>
          <cell r="BU44">
            <v>0</v>
          </cell>
          <cell r="BV44">
            <v>0</v>
          </cell>
          <cell r="BW44">
            <v>0</v>
          </cell>
          <cell r="BX44">
            <v>0</v>
          </cell>
          <cell r="BY44">
            <v>0</v>
          </cell>
          <cell r="CC44" t="str">
            <v/>
          </cell>
          <cell r="CE44" t="str">
            <v/>
          </cell>
          <cell r="CF44" t="str">
            <v/>
          </cell>
          <cell r="CG44" t="str">
            <v>-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0</v>
          </cell>
          <cell r="CR44">
            <v>0</v>
          </cell>
          <cell r="CT44">
            <v>0</v>
          </cell>
          <cell r="CU44">
            <v>0</v>
          </cell>
          <cell r="CV44">
            <v>0</v>
          </cell>
          <cell r="CW44">
            <v>0</v>
          </cell>
          <cell r="CX44">
            <v>0</v>
          </cell>
          <cell r="CY44">
            <v>0</v>
          </cell>
          <cell r="CZ44">
            <v>0</v>
          </cell>
          <cell r="DD44" t="str">
            <v/>
          </cell>
          <cell r="DF44" t="str">
            <v/>
          </cell>
          <cell r="DG44" t="str">
            <v/>
          </cell>
          <cell r="DH44" t="str">
            <v>-</v>
          </cell>
          <cell r="DI44">
            <v>0</v>
          </cell>
          <cell r="DJ44">
            <v>0</v>
          </cell>
          <cell r="DK44">
            <v>0</v>
          </cell>
          <cell r="DL44">
            <v>0</v>
          </cell>
          <cell r="DM44">
            <v>0</v>
          </cell>
          <cell r="DN44">
            <v>0</v>
          </cell>
          <cell r="DO44">
            <v>0</v>
          </cell>
          <cell r="DP44">
            <v>0</v>
          </cell>
          <cell r="DQ44">
            <v>0</v>
          </cell>
          <cell r="DR44">
            <v>0</v>
          </cell>
          <cell r="DS44">
            <v>0</v>
          </cell>
          <cell r="DU44">
            <v>0</v>
          </cell>
          <cell r="DV44">
            <v>0</v>
          </cell>
          <cell r="DW44">
            <v>0</v>
          </cell>
          <cell r="DX44">
            <v>0</v>
          </cell>
          <cell r="DY44">
            <v>0</v>
          </cell>
          <cell r="DZ44">
            <v>0</v>
          </cell>
          <cell r="EA44">
            <v>0</v>
          </cell>
          <cell r="EE44" t="str">
            <v/>
          </cell>
          <cell r="EG44" t="str">
            <v/>
          </cell>
          <cell r="EH44" t="str">
            <v/>
          </cell>
          <cell r="EI44">
            <v>0</v>
          </cell>
          <cell r="EJ44">
            <v>0</v>
          </cell>
          <cell r="EK44">
            <v>0</v>
          </cell>
          <cell r="EL44">
            <v>0</v>
          </cell>
          <cell r="EM44">
            <v>0</v>
          </cell>
          <cell r="EN44">
            <v>0</v>
          </cell>
          <cell r="EO44">
            <v>0</v>
          </cell>
          <cell r="ER44" t="str">
            <v/>
          </cell>
          <cell r="ES44">
            <v>0</v>
          </cell>
          <cell r="ET44">
            <v>0</v>
          </cell>
          <cell r="EU44">
            <v>0</v>
          </cell>
          <cell r="EV44">
            <v>0</v>
          </cell>
          <cell r="EW44">
            <v>0</v>
          </cell>
          <cell r="EX44">
            <v>0</v>
          </cell>
          <cell r="EY44">
            <v>0</v>
          </cell>
          <cell r="EZ44">
            <v>0</v>
          </cell>
          <cell r="FA44">
            <v>0</v>
          </cell>
          <cell r="FB44">
            <v>0</v>
          </cell>
          <cell r="FC44">
            <v>0</v>
          </cell>
          <cell r="FD44">
            <v>0</v>
          </cell>
          <cell r="FE44">
            <v>0</v>
          </cell>
          <cell r="FF44">
            <v>0</v>
          </cell>
          <cell r="FG44">
            <v>0</v>
          </cell>
        </row>
        <row r="45">
          <cell r="A45">
            <v>41</v>
          </cell>
          <cell r="B45" t="str">
            <v/>
          </cell>
          <cell r="C45">
            <v>0</v>
          </cell>
          <cell r="D45" t="str">
            <v>-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AA45" t="str">
            <v/>
          </cell>
          <cell r="AC45" t="str">
            <v/>
          </cell>
          <cell r="AD45" t="str">
            <v/>
          </cell>
          <cell r="AE45" t="str">
            <v>-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 t="str">
            <v xml:space="preserve"> </v>
          </cell>
          <cell r="AR45">
            <v>0</v>
          </cell>
          <cell r="AS45">
            <v>0</v>
          </cell>
          <cell r="AT45">
            <v>0</v>
          </cell>
          <cell r="AU45">
            <v>0</v>
          </cell>
          <cell r="AV45">
            <v>0</v>
          </cell>
          <cell r="AW45">
            <v>0</v>
          </cell>
          <cell r="AX45">
            <v>0</v>
          </cell>
          <cell r="BA45" t="str">
            <v xml:space="preserve"> </v>
          </cell>
          <cell r="BB45" t="str">
            <v/>
          </cell>
          <cell r="BD45" t="str">
            <v/>
          </cell>
          <cell r="BE45" t="str">
            <v/>
          </cell>
          <cell r="BF45" t="str">
            <v>-</v>
          </cell>
          <cell r="BG45">
            <v>0</v>
          </cell>
          <cell r="BH45">
            <v>0</v>
          </cell>
          <cell r="BI45">
            <v>0</v>
          </cell>
          <cell r="BJ45">
            <v>0</v>
          </cell>
          <cell r="BK45">
            <v>0</v>
          </cell>
          <cell r="BL45">
            <v>0</v>
          </cell>
          <cell r="BM45">
            <v>0</v>
          </cell>
          <cell r="BN45">
            <v>0</v>
          </cell>
          <cell r="BO45">
            <v>0</v>
          </cell>
          <cell r="BP45">
            <v>0</v>
          </cell>
          <cell r="BQ45">
            <v>0</v>
          </cell>
          <cell r="BS45">
            <v>0</v>
          </cell>
          <cell r="BT45">
            <v>0</v>
          </cell>
          <cell r="BU45">
            <v>0</v>
          </cell>
          <cell r="BV45">
            <v>0</v>
          </cell>
          <cell r="BW45">
            <v>0</v>
          </cell>
          <cell r="BX45">
            <v>0</v>
          </cell>
          <cell r="BY45">
            <v>0</v>
          </cell>
          <cell r="CC45" t="str">
            <v/>
          </cell>
          <cell r="CE45" t="str">
            <v/>
          </cell>
          <cell r="CF45" t="str">
            <v/>
          </cell>
          <cell r="CG45" t="str">
            <v>-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  <cell r="CR45">
            <v>0</v>
          </cell>
          <cell r="CT45">
            <v>0</v>
          </cell>
          <cell r="CU45">
            <v>0</v>
          </cell>
          <cell r="CV45">
            <v>0</v>
          </cell>
          <cell r="CW45">
            <v>0</v>
          </cell>
          <cell r="CX45">
            <v>0</v>
          </cell>
          <cell r="CY45">
            <v>0</v>
          </cell>
          <cell r="CZ45">
            <v>0</v>
          </cell>
          <cell r="DD45" t="str">
            <v/>
          </cell>
          <cell r="DF45" t="str">
            <v/>
          </cell>
          <cell r="DG45" t="str">
            <v/>
          </cell>
          <cell r="DH45" t="str">
            <v>-</v>
          </cell>
          <cell r="DI45">
            <v>0</v>
          </cell>
          <cell r="DJ45">
            <v>0</v>
          </cell>
          <cell r="DK45">
            <v>0</v>
          </cell>
          <cell r="DL45">
            <v>0</v>
          </cell>
          <cell r="DM45">
            <v>0</v>
          </cell>
          <cell r="DN45">
            <v>0</v>
          </cell>
          <cell r="DO45">
            <v>0</v>
          </cell>
          <cell r="DP45">
            <v>0</v>
          </cell>
          <cell r="DQ45">
            <v>0</v>
          </cell>
          <cell r="DR45">
            <v>0</v>
          </cell>
          <cell r="DS45">
            <v>0</v>
          </cell>
          <cell r="DU45">
            <v>0</v>
          </cell>
          <cell r="DV45">
            <v>0</v>
          </cell>
          <cell r="DW45">
            <v>0</v>
          </cell>
          <cell r="DX45">
            <v>0</v>
          </cell>
          <cell r="DY45">
            <v>0</v>
          </cell>
          <cell r="DZ45">
            <v>0</v>
          </cell>
          <cell r="EA45">
            <v>0</v>
          </cell>
          <cell r="EE45" t="str">
            <v/>
          </cell>
          <cell r="EG45" t="str">
            <v/>
          </cell>
          <cell r="EH45" t="str">
            <v/>
          </cell>
          <cell r="EI45">
            <v>0</v>
          </cell>
          <cell r="EJ45">
            <v>0</v>
          </cell>
          <cell r="EK45">
            <v>0</v>
          </cell>
          <cell r="EL45">
            <v>0</v>
          </cell>
          <cell r="EM45">
            <v>0</v>
          </cell>
          <cell r="EN45">
            <v>0</v>
          </cell>
          <cell r="EO45">
            <v>0</v>
          </cell>
          <cell r="ER45" t="str">
            <v/>
          </cell>
          <cell r="ES45">
            <v>0</v>
          </cell>
          <cell r="ET45">
            <v>0</v>
          </cell>
          <cell r="EU45">
            <v>0</v>
          </cell>
          <cell r="EV45">
            <v>0</v>
          </cell>
          <cell r="EW45">
            <v>0</v>
          </cell>
          <cell r="EX45">
            <v>0</v>
          </cell>
          <cell r="EY45">
            <v>0</v>
          </cell>
          <cell r="EZ45">
            <v>0</v>
          </cell>
          <cell r="FA45">
            <v>0</v>
          </cell>
          <cell r="FB45">
            <v>0</v>
          </cell>
          <cell r="FC45">
            <v>0</v>
          </cell>
          <cell r="FD45">
            <v>0</v>
          </cell>
          <cell r="FE45">
            <v>0</v>
          </cell>
          <cell r="FF45">
            <v>0</v>
          </cell>
          <cell r="FG45">
            <v>0</v>
          </cell>
        </row>
        <row r="46">
          <cell r="A46">
            <v>42</v>
          </cell>
          <cell r="B46" t="str">
            <v/>
          </cell>
          <cell r="C46">
            <v>0</v>
          </cell>
          <cell r="D46" t="str">
            <v>-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AA46" t="str">
            <v/>
          </cell>
          <cell r="AC46" t="str">
            <v/>
          </cell>
          <cell r="AD46" t="str">
            <v/>
          </cell>
          <cell r="AE46" t="str">
            <v>-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0</v>
          </cell>
          <cell r="AQ46" t="str">
            <v xml:space="preserve"> </v>
          </cell>
          <cell r="AR46">
            <v>0</v>
          </cell>
          <cell r="AS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BA46" t="str">
            <v xml:space="preserve"> </v>
          </cell>
          <cell r="BB46" t="str">
            <v/>
          </cell>
          <cell r="BD46" t="str">
            <v/>
          </cell>
          <cell r="BE46" t="str">
            <v/>
          </cell>
          <cell r="BF46" t="str">
            <v>-</v>
          </cell>
          <cell r="BG46">
            <v>0</v>
          </cell>
          <cell r="BH46">
            <v>0</v>
          </cell>
          <cell r="BI46">
            <v>0</v>
          </cell>
          <cell r="BJ46">
            <v>0</v>
          </cell>
          <cell r="BK46">
            <v>0</v>
          </cell>
          <cell r="BL46">
            <v>0</v>
          </cell>
          <cell r="BM46">
            <v>0</v>
          </cell>
          <cell r="BN46">
            <v>0</v>
          </cell>
          <cell r="BO46">
            <v>0</v>
          </cell>
          <cell r="BP46">
            <v>0</v>
          </cell>
          <cell r="BQ46">
            <v>0</v>
          </cell>
          <cell r="BS46">
            <v>0</v>
          </cell>
          <cell r="BT46">
            <v>0</v>
          </cell>
          <cell r="BU46">
            <v>0</v>
          </cell>
          <cell r="BV46">
            <v>0</v>
          </cell>
          <cell r="BW46">
            <v>0</v>
          </cell>
          <cell r="BX46">
            <v>0</v>
          </cell>
          <cell r="BY46">
            <v>0</v>
          </cell>
          <cell r="CC46" t="str">
            <v/>
          </cell>
          <cell r="CE46" t="str">
            <v/>
          </cell>
          <cell r="CF46" t="str">
            <v/>
          </cell>
          <cell r="CG46" t="str">
            <v>-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  <cell r="CR46">
            <v>0</v>
          </cell>
          <cell r="CT46">
            <v>0</v>
          </cell>
          <cell r="CU46">
            <v>0</v>
          </cell>
          <cell r="CV46">
            <v>0</v>
          </cell>
          <cell r="CW46">
            <v>0</v>
          </cell>
          <cell r="CX46">
            <v>0</v>
          </cell>
          <cell r="CY46">
            <v>0</v>
          </cell>
          <cell r="CZ46">
            <v>0</v>
          </cell>
          <cell r="DD46" t="str">
            <v/>
          </cell>
          <cell r="DF46" t="str">
            <v/>
          </cell>
          <cell r="DG46" t="str">
            <v/>
          </cell>
          <cell r="DH46" t="str">
            <v>-</v>
          </cell>
          <cell r="DI46">
            <v>0</v>
          </cell>
          <cell r="DJ46">
            <v>0</v>
          </cell>
          <cell r="DK46">
            <v>0</v>
          </cell>
          <cell r="DL46">
            <v>0</v>
          </cell>
          <cell r="DM46">
            <v>0</v>
          </cell>
          <cell r="DN46">
            <v>0</v>
          </cell>
          <cell r="DO46">
            <v>0</v>
          </cell>
          <cell r="DP46">
            <v>0</v>
          </cell>
          <cell r="DQ46">
            <v>0</v>
          </cell>
          <cell r="DR46">
            <v>0</v>
          </cell>
          <cell r="DS46">
            <v>0</v>
          </cell>
          <cell r="DU46">
            <v>0</v>
          </cell>
          <cell r="DV46">
            <v>0</v>
          </cell>
          <cell r="DW46">
            <v>0</v>
          </cell>
          <cell r="DX46">
            <v>0</v>
          </cell>
          <cell r="DY46">
            <v>0</v>
          </cell>
          <cell r="DZ46">
            <v>0</v>
          </cell>
          <cell r="EA46">
            <v>0</v>
          </cell>
          <cell r="EE46" t="str">
            <v/>
          </cell>
          <cell r="EG46" t="str">
            <v/>
          </cell>
          <cell r="EH46" t="str">
            <v/>
          </cell>
          <cell r="EI46">
            <v>0</v>
          </cell>
          <cell r="EJ46">
            <v>0</v>
          </cell>
          <cell r="EK46">
            <v>0</v>
          </cell>
          <cell r="EL46">
            <v>0</v>
          </cell>
          <cell r="EM46">
            <v>0</v>
          </cell>
          <cell r="EN46">
            <v>0</v>
          </cell>
          <cell r="EO46">
            <v>0</v>
          </cell>
          <cell r="ER46" t="str">
            <v/>
          </cell>
          <cell r="ES46">
            <v>0</v>
          </cell>
          <cell r="ET46">
            <v>0</v>
          </cell>
          <cell r="EU46">
            <v>0</v>
          </cell>
          <cell r="EV46">
            <v>0</v>
          </cell>
          <cell r="EW46">
            <v>0</v>
          </cell>
          <cell r="EX46">
            <v>0</v>
          </cell>
          <cell r="EY46">
            <v>0</v>
          </cell>
          <cell r="EZ46">
            <v>0</v>
          </cell>
          <cell r="FA46">
            <v>0</v>
          </cell>
          <cell r="FB46">
            <v>0</v>
          </cell>
          <cell r="FC46">
            <v>0</v>
          </cell>
          <cell r="FD46">
            <v>0</v>
          </cell>
          <cell r="FE46">
            <v>0</v>
          </cell>
          <cell r="FF46">
            <v>0</v>
          </cell>
          <cell r="FG46">
            <v>0</v>
          </cell>
        </row>
        <row r="47">
          <cell r="A47">
            <v>43</v>
          </cell>
          <cell r="B47" t="str">
            <v/>
          </cell>
          <cell r="C47">
            <v>0</v>
          </cell>
          <cell r="D47" t="str">
            <v>-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AA47" t="str">
            <v/>
          </cell>
          <cell r="AC47" t="str">
            <v/>
          </cell>
          <cell r="AD47" t="str">
            <v/>
          </cell>
          <cell r="AE47" t="str">
            <v>-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0</v>
          </cell>
          <cell r="AP47">
            <v>0</v>
          </cell>
          <cell r="AQ47" t="str">
            <v xml:space="preserve"> </v>
          </cell>
          <cell r="AR47">
            <v>0</v>
          </cell>
          <cell r="AS47">
            <v>0</v>
          </cell>
          <cell r="AT47">
            <v>0</v>
          </cell>
          <cell r="AU47">
            <v>0</v>
          </cell>
          <cell r="AV47">
            <v>0</v>
          </cell>
          <cell r="AW47">
            <v>0</v>
          </cell>
          <cell r="AX47">
            <v>0</v>
          </cell>
          <cell r="BA47" t="str">
            <v xml:space="preserve"> </v>
          </cell>
          <cell r="BB47" t="str">
            <v/>
          </cell>
          <cell r="BD47" t="str">
            <v/>
          </cell>
          <cell r="BE47" t="str">
            <v/>
          </cell>
          <cell r="BF47" t="str">
            <v>-</v>
          </cell>
          <cell r="BG47">
            <v>0</v>
          </cell>
          <cell r="BH47">
            <v>0</v>
          </cell>
          <cell r="BI47">
            <v>0</v>
          </cell>
          <cell r="BJ47">
            <v>0</v>
          </cell>
          <cell r="BK47">
            <v>0</v>
          </cell>
          <cell r="BL47">
            <v>0</v>
          </cell>
          <cell r="BM47">
            <v>0</v>
          </cell>
          <cell r="BN47">
            <v>0</v>
          </cell>
          <cell r="BO47">
            <v>0</v>
          </cell>
          <cell r="BP47">
            <v>0</v>
          </cell>
          <cell r="BQ47">
            <v>0</v>
          </cell>
          <cell r="BS47">
            <v>0</v>
          </cell>
          <cell r="BT47">
            <v>0</v>
          </cell>
          <cell r="BU47">
            <v>0</v>
          </cell>
          <cell r="BV47">
            <v>0</v>
          </cell>
          <cell r="BW47">
            <v>0</v>
          </cell>
          <cell r="BX47">
            <v>0</v>
          </cell>
          <cell r="BY47">
            <v>0</v>
          </cell>
          <cell r="CC47" t="str">
            <v/>
          </cell>
          <cell r="CE47" t="str">
            <v/>
          </cell>
          <cell r="CF47" t="str">
            <v/>
          </cell>
          <cell r="CG47" t="str">
            <v>-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O47">
            <v>0</v>
          </cell>
          <cell r="CP47">
            <v>0</v>
          </cell>
          <cell r="CQ47">
            <v>0</v>
          </cell>
          <cell r="CR47">
            <v>0</v>
          </cell>
          <cell r="CT47">
            <v>0</v>
          </cell>
          <cell r="CU47">
            <v>0</v>
          </cell>
          <cell r="CV47">
            <v>0</v>
          </cell>
          <cell r="CW47">
            <v>0</v>
          </cell>
          <cell r="CX47">
            <v>0</v>
          </cell>
          <cell r="CY47">
            <v>0</v>
          </cell>
          <cell r="CZ47">
            <v>0</v>
          </cell>
          <cell r="DD47" t="str">
            <v/>
          </cell>
          <cell r="DF47" t="str">
            <v/>
          </cell>
          <cell r="DG47" t="str">
            <v/>
          </cell>
          <cell r="DH47" t="str">
            <v>-</v>
          </cell>
          <cell r="DI47">
            <v>0</v>
          </cell>
          <cell r="DJ47">
            <v>0</v>
          </cell>
          <cell r="DK47">
            <v>0</v>
          </cell>
          <cell r="DL47">
            <v>0</v>
          </cell>
          <cell r="DM47">
            <v>0</v>
          </cell>
          <cell r="DN47">
            <v>0</v>
          </cell>
          <cell r="DO47">
            <v>0</v>
          </cell>
          <cell r="DP47">
            <v>0</v>
          </cell>
          <cell r="DQ47">
            <v>0</v>
          </cell>
          <cell r="DR47">
            <v>0</v>
          </cell>
          <cell r="DS47">
            <v>0</v>
          </cell>
          <cell r="DU47">
            <v>0</v>
          </cell>
          <cell r="DV47">
            <v>0</v>
          </cell>
          <cell r="DW47">
            <v>0</v>
          </cell>
          <cell r="DX47">
            <v>0</v>
          </cell>
          <cell r="DY47">
            <v>0</v>
          </cell>
          <cell r="DZ47">
            <v>0</v>
          </cell>
          <cell r="EA47">
            <v>0</v>
          </cell>
          <cell r="EE47" t="str">
            <v/>
          </cell>
          <cell r="EG47" t="str">
            <v/>
          </cell>
          <cell r="EH47" t="str">
            <v/>
          </cell>
          <cell r="EI47">
            <v>0</v>
          </cell>
          <cell r="EJ47">
            <v>0</v>
          </cell>
          <cell r="EK47">
            <v>0</v>
          </cell>
          <cell r="EL47">
            <v>0</v>
          </cell>
          <cell r="EM47">
            <v>0</v>
          </cell>
          <cell r="EN47">
            <v>0</v>
          </cell>
          <cell r="EO47">
            <v>0</v>
          </cell>
          <cell r="ER47" t="str">
            <v/>
          </cell>
          <cell r="ES47">
            <v>0</v>
          </cell>
          <cell r="ET47">
            <v>0</v>
          </cell>
          <cell r="EU47">
            <v>0</v>
          </cell>
          <cell r="EV47">
            <v>0</v>
          </cell>
          <cell r="EW47">
            <v>0</v>
          </cell>
          <cell r="EX47">
            <v>0</v>
          </cell>
          <cell r="EY47">
            <v>0</v>
          </cell>
          <cell r="EZ47">
            <v>0</v>
          </cell>
          <cell r="FA47">
            <v>0</v>
          </cell>
          <cell r="FB47">
            <v>0</v>
          </cell>
          <cell r="FC47">
            <v>0</v>
          </cell>
          <cell r="FD47">
            <v>0</v>
          </cell>
          <cell r="FE47">
            <v>0</v>
          </cell>
          <cell r="FF47">
            <v>0</v>
          </cell>
          <cell r="FG47">
            <v>0</v>
          </cell>
        </row>
        <row r="48">
          <cell r="A48">
            <v>44</v>
          </cell>
          <cell r="B48" t="str">
            <v/>
          </cell>
          <cell r="C48">
            <v>0</v>
          </cell>
          <cell r="D48" t="str">
            <v>-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AA48" t="str">
            <v/>
          </cell>
          <cell r="AC48" t="str">
            <v/>
          </cell>
          <cell r="AD48" t="str">
            <v/>
          </cell>
          <cell r="AE48" t="str">
            <v>-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 t="str">
            <v xml:space="preserve"> </v>
          </cell>
          <cell r="AR48">
            <v>0</v>
          </cell>
          <cell r="AS48">
            <v>0</v>
          </cell>
          <cell r="AT48">
            <v>0</v>
          </cell>
          <cell r="AU48">
            <v>0</v>
          </cell>
          <cell r="AV48">
            <v>0</v>
          </cell>
          <cell r="AW48">
            <v>0</v>
          </cell>
          <cell r="AX48">
            <v>0</v>
          </cell>
          <cell r="BA48" t="str">
            <v xml:space="preserve"> </v>
          </cell>
          <cell r="BB48" t="str">
            <v/>
          </cell>
          <cell r="BD48" t="str">
            <v/>
          </cell>
          <cell r="BE48" t="str">
            <v/>
          </cell>
          <cell r="BF48" t="str">
            <v>-</v>
          </cell>
          <cell r="BG48">
            <v>0</v>
          </cell>
          <cell r="BH48">
            <v>0</v>
          </cell>
          <cell r="BI48">
            <v>0</v>
          </cell>
          <cell r="BJ48">
            <v>0</v>
          </cell>
          <cell r="BK48">
            <v>0</v>
          </cell>
          <cell r="BL48">
            <v>0</v>
          </cell>
          <cell r="BM48">
            <v>0</v>
          </cell>
          <cell r="BN48">
            <v>0</v>
          </cell>
          <cell r="BO48">
            <v>0</v>
          </cell>
          <cell r="BP48">
            <v>0</v>
          </cell>
          <cell r="BQ48">
            <v>0</v>
          </cell>
          <cell r="BS48">
            <v>0</v>
          </cell>
          <cell r="BT48">
            <v>0</v>
          </cell>
          <cell r="BU48">
            <v>0</v>
          </cell>
          <cell r="BV48">
            <v>0</v>
          </cell>
          <cell r="BW48">
            <v>0</v>
          </cell>
          <cell r="BX48">
            <v>0</v>
          </cell>
          <cell r="BY48">
            <v>0</v>
          </cell>
          <cell r="CC48" t="str">
            <v/>
          </cell>
          <cell r="CE48" t="str">
            <v/>
          </cell>
          <cell r="CF48" t="str">
            <v/>
          </cell>
          <cell r="CG48" t="str">
            <v>-</v>
          </cell>
          <cell r="CH48">
            <v>0</v>
          </cell>
          <cell r="CI48">
            <v>0</v>
          </cell>
          <cell r="CJ48">
            <v>0</v>
          </cell>
          <cell r="CK48">
            <v>0</v>
          </cell>
          <cell r="CL48">
            <v>0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  <cell r="CR48">
            <v>0</v>
          </cell>
          <cell r="CT48">
            <v>0</v>
          </cell>
          <cell r="CU48">
            <v>0</v>
          </cell>
          <cell r="CV48">
            <v>0</v>
          </cell>
          <cell r="CW48">
            <v>0</v>
          </cell>
          <cell r="CX48">
            <v>0</v>
          </cell>
          <cell r="CY48">
            <v>0</v>
          </cell>
          <cell r="CZ48">
            <v>0</v>
          </cell>
          <cell r="DD48" t="str">
            <v/>
          </cell>
          <cell r="DF48" t="str">
            <v/>
          </cell>
          <cell r="DG48" t="str">
            <v/>
          </cell>
          <cell r="DH48" t="str">
            <v>-</v>
          </cell>
          <cell r="DI48">
            <v>0</v>
          </cell>
          <cell r="DJ48">
            <v>0</v>
          </cell>
          <cell r="DK48">
            <v>0</v>
          </cell>
          <cell r="DL48">
            <v>0</v>
          </cell>
          <cell r="DM48">
            <v>0</v>
          </cell>
          <cell r="DN48">
            <v>0</v>
          </cell>
          <cell r="DO48">
            <v>0</v>
          </cell>
          <cell r="DP48">
            <v>0</v>
          </cell>
          <cell r="DQ48">
            <v>0</v>
          </cell>
          <cell r="DR48">
            <v>0</v>
          </cell>
          <cell r="DS48">
            <v>0</v>
          </cell>
          <cell r="DU48">
            <v>0</v>
          </cell>
          <cell r="DV48">
            <v>0</v>
          </cell>
          <cell r="DW48">
            <v>0</v>
          </cell>
          <cell r="DX48">
            <v>0</v>
          </cell>
          <cell r="DY48">
            <v>0</v>
          </cell>
          <cell r="DZ48">
            <v>0</v>
          </cell>
          <cell r="EA48">
            <v>0</v>
          </cell>
          <cell r="EE48" t="str">
            <v/>
          </cell>
          <cell r="EG48" t="str">
            <v/>
          </cell>
          <cell r="EH48" t="str">
            <v/>
          </cell>
          <cell r="EI48">
            <v>0</v>
          </cell>
          <cell r="EJ48">
            <v>0</v>
          </cell>
          <cell r="EK48">
            <v>0</v>
          </cell>
          <cell r="EL48">
            <v>0</v>
          </cell>
          <cell r="EM48">
            <v>0</v>
          </cell>
          <cell r="EN48">
            <v>0</v>
          </cell>
          <cell r="EO48">
            <v>0</v>
          </cell>
          <cell r="ER48" t="str">
            <v/>
          </cell>
          <cell r="ES48">
            <v>0</v>
          </cell>
          <cell r="ET48">
            <v>0</v>
          </cell>
          <cell r="EU48">
            <v>0</v>
          </cell>
          <cell r="EV48">
            <v>0</v>
          </cell>
          <cell r="EW48">
            <v>0</v>
          </cell>
          <cell r="EX48">
            <v>0</v>
          </cell>
          <cell r="EY48">
            <v>0</v>
          </cell>
          <cell r="EZ48">
            <v>0</v>
          </cell>
          <cell r="FA48">
            <v>0</v>
          </cell>
          <cell r="FB48">
            <v>0</v>
          </cell>
          <cell r="FC48">
            <v>0</v>
          </cell>
          <cell r="FD48">
            <v>0</v>
          </cell>
          <cell r="FE48">
            <v>0</v>
          </cell>
          <cell r="FF48">
            <v>0</v>
          </cell>
          <cell r="FG48">
            <v>0</v>
          </cell>
        </row>
        <row r="49">
          <cell r="A49">
            <v>45</v>
          </cell>
          <cell r="B49" t="str">
            <v/>
          </cell>
          <cell r="C49">
            <v>0</v>
          </cell>
          <cell r="D49" t="str">
            <v>-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AA49" t="str">
            <v/>
          </cell>
          <cell r="AC49" t="str">
            <v/>
          </cell>
          <cell r="AD49" t="str">
            <v/>
          </cell>
          <cell r="AE49" t="str">
            <v>-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  <cell r="AP49">
            <v>0</v>
          </cell>
          <cell r="AQ49" t="str">
            <v xml:space="preserve"> </v>
          </cell>
          <cell r="AR49">
            <v>0</v>
          </cell>
          <cell r="AS49">
            <v>0</v>
          </cell>
          <cell r="AT49">
            <v>0</v>
          </cell>
          <cell r="AU49">
            <v>0</v>
          </cell>
          <cell r="AV49">
            <v>0</v>
          </cell>
          <cell r="AW49">
            <v>0</v>
          </cell>
          <cell r="AX49">
            <v>0</v>
          </cell>
          <cell r="BA49" t="str">
            <v xml:space="preserve"> </v>
          </cell>
          <cell r="BB49" t="str">
            <v/>
          </cell>
          <cell r="BD49" t="str">
            <v/>
          </cell>
          <cell r="BE49" t="str">
            <v/>
          </cell>
          <cell r="BF49" t="str">
            <v>-</v>
          </cell>
          <cell r="BG49">
            <v>0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  <cell r="BM49">
            <v>0</v>
          </cell>
          <cell r="BN49">
            <v>0</v>
          </cell>
          <cell r="BO49">
            <v>0</v>
          </cell>
          <cell r="BP49">
            <v>0</v>
          </cell>
          <cell r="BQ49">
            <v>0</v>
          </cell>
          <cell r="BS49">
            <v>0</v>
          </cell>
          <cell r="BT49">
            <v>0</v>
          </cell>
          <cell r="BU49">
            <v>0</v>
          </cell>
          <cell r="BV49">
            <v>0</v>
          </cell>
          <cell r="BW49">
            <v>0</v>
          </cell>
          <cell r="BX49">
            <v>0</v>
          </cell>
          <cell r="BY49">
            <v>0</v>
          </cell>
          <cell r="CC49" t="str">
            <v/>
          </cell>
          <cell r="CE49" t="str">
            <v/>
          </cell>
          <cell r="CF49" t="str">
            <v/>
          </cell>
          <cell r="CG49" t="str">
            <v>-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  <cell r="CR49">
            <v>0</v>
          </cell>
          <cell r="CT49">
            <v>0</v>
          </cell>
          <cell r="CU49">
            <v>0</v>
          </cell>
          <cell r="CV49">
            <v>0</v>
          </cell>
          <cell r="CW49">
            <v>0</v>
          </cell>
          <cell r="CX49">
            <v>0</v>
          </cell>
          <cell r="CY49">
            <v>0</v>
          </cell>
          <cell r="CZ49">
            <v>0</v>
          </cell>
          <cell r="DD49" t="str">
            <v/>
          </cell>
          <cell r="DF49" t="str">
            <v/>
          </cell>
          <cell r="DG49" t="str">
            <v/>
          </cell>
          <cell r="DH49" t="str">
            <v>-</v>
          </cell>
          <cell r="DI49">
            <v>0</v>
          </cell>
          <cell r="DJ49">
            <v>0</v>
          </cell>
          <cell r="DK49">
            <v>0</v>
          </cell>
          <cell r="DL49">
            <v>0</v>
          </cell>
          <cell r="DM49">
            <v>0</v>
          </cell>
          <cell r="DN49">
            <v>0</v>
          </cell>
          <cell r="DO49">
            <v>0</v>
          </cell>
          <cell r="DP49">
            <v>0</v>
          </cell>
          <cell r="DQ49">
            <v>0</v>
          </cell>
          <cell r="DR49">
            <v>0</v>
          </cell>
          <cell r="DS49">
            <v>0</v>
          </cell>
          <cell r="DU49">
            <v>0</v>
          </cell>
          <cell r="DV49">
            <v>0</v>
          </cell>
          <cell r="DW49">
            <v>0</v>
          </cell>
          <cell r="DX49">
            <v>0</v>
          </cell>
          <cell r="DY49">
            <v>0</v>
          </cell>
          <cell r="DZ49">
            <v>0</v>
          </cell>
          <cell r="EA49">
            <v>0</v>
          </cell>
          <cell r="EE49" t="str">
            <v/>
          </cell>
          <cell r="EG49" t="str">
            <v/>
          </cell>
          <cell r="EH49" t="str">
            <v/>
          </cell>
          <cell r="EI49">
            <v>0</v>
          </cell>
          <cell r="EJ49">
            <v>0</v>
          </cell>
          <cell r="EK49">
            <v>0</v>
          </cell>
          <cell r="EL49">
            <v>0</v>
          </cell>
          <cell r="EM49">
            <v>0</v>
          </cell>
          <cell r="EN49">
            <v>0</v>
          </cell>
          <cell r="EO49">
            <v>0</v>
          </cell>
          <cell r="ER49" t="str">
            <v/>
          </cell>
          <cell r="ES49">
            <v>0</v>
          </cell>
          <cell r="ET49">
            <v>0</v>
          </cell>
          <cell r="EU49">
            <v>0</v>
          </cell>
          <cell r="EV49">
            <v>0</v>
          </cell>
          <cell r="EW49">
            <v>0</v>
          </cell>
          <cell r="EX49">
            <v>0</v>
          </cell>
          <cell r="EY49">
            <v>0</v>
          </cell>
          <cell r="EZ49">
            <v>0</v>
          </cell>
          <cell r="FA49">
            <v>0</v>
          </cell>
          <cell r="FB49">
            <v>0</v>
          </cell>
          <cell r="FC49">
            <v>0</v>
          </cell>
          <cell r="FD49">
            <v>0</v>
          </cell>
          <cell r="FE49">
            <v>0</v>
          </cell>
          <cell r="FF49">
            <v>0</v>
          </cell>
          <cell r="FG49">
            <v>0</v>
          </cell>
        </row>
        <row r="50">
          <cell r="A50">
            <v>46</v>
          </cell>
          <cell r="B50" t="str">
            <v/>
          </cell>
          <cell r="C50">
            <v>0</v>
          </cell>
          <cell r="D50" t="str">
            <v>-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AA50" t="str">
            <v/>
          </cell>
          <cell r="AC50" t="str">
            <v/>
          </cell>
          <cell r="AD50" t="str">
            <v/>
          </cell>
          <cell r="AE50" t="str">
            <v>-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  <cell r="AN50">
            <v>0</v>
          </cell>
          <cell r="AO50">
            <v>0</v>
          </cell>
          <cell r="AP50">
            <v>0</v>
          </cell>
          <cell r="AQ50" t="str">
            <v xml:space="preserve"> </v>
          </cell>
          <cell r="AR50">
            <v>0</v>
          </cell>
          <cell r="AS50">
            <v>0</v>
          </cell>
          <cell r="AT50">
            <v>0</v>
          </cell>
          <cell r="AU50">
            <v>0</v>
          </cell>
          <cell r="AV50">
            <v>0</v>
          </cell>
          <cell r="AW50">
            <v>0</v>
          </cell>
          <cell r="AX50">
            <v>0</v>
          </cell>
          <cell r="BA50" t="str">
            <v xml:space="preserve"> </v>
          </cell>
          <cell r="BB50" t="str">
            <v/>
          </cell>
          <cell r="BD50" t="str">
            <v/>
          </cell>
          <cell r="BE50" t="str">
            <v/>
          </cell>
          <cell r="BF50" t="str">
            <v>-</v>
          </cell>
          <cell r="BG50">
            <v>0</v>
          </cell>
          <cell r="BH50">
            <v>0</v>
          </cell>
          <cell r="BI50">
            <v>0</v>
          </cell>
          <cell r="BJ50">
            <v>0</v>
          </cell>
          <cell r="BK50">
            <v>0</v>
          </cell>
          <cell r="BL50">
            <v>0</v>
          </cell>
          <cell r="BM50">
            <v>0</v>
          </cell>
          <cell r="BN50">
            <v>0</v>
          </cell>
          <cell r="BO50">
            <v>0</v>
          </cell>
          <cell r="BP50">
            <v>0</v>
          </cell>
          <cell r="BQ50">
            <v>0</v>
          </cell>
          <cell r="BS50">
            <v>0</v>
          </cell>
          <cell r="BT50">
            <v>0</v>
          </cell>
          <cell r="BU50">
            <v>0</v>
          </cell>
          <cell r="BV50">
            <v>0</v>
          </cell>
          <cell r="BW50">
            <v>0</v>
          </cell>
          <cell r="BX50">
            <v>0</v>
          </cell>
          <cell r="BY50">
            <v>0</v>
          </cell>
          <cell r="CC50" t="str">
            <v/>
          </cell>
          <cell r="CE50" t="str">
            <v/>
          </cell>
          <cell r="CF50" t="str">
            <v/>
          </cell>
          <cell r="CG50" t="str">
            <v>-</v>
          </cell>
          <cell r="CH50">
            <v>0</v>
          </cell>
          <cell r="CI50">
            <v>0</v>
          </cell>
          <cell r="CJ50">
            <v>0</v>
          </cell>
          <cell r="CK50">
            <v>0</v>
          </cell>
          <cell r="CL50">
            <v>0</v>
          </cell>
          <cell r="CM50">
            <v>0</v>
          </cell>
          <cell r="CN50">
            <v>0</v>
          </cell>
          <cell r="CO50">
            <v>0</v>
          </cell>
          <cell r="CP50">
            <v>0</v>
          </cell>
          <cell r="CQ50">
            <v>0</v>
          </cell>
          <cell r="CR50">
            <v>0</v>
          </cell>
          <cell r="CT50">
            <v>0</v>
          </cell>
          <cell r="CU50">
            <v>0</v>
          </cell>
          <cell r="CV50">
            <v>0</v>
          </cell>
          <cell r="CW50">
            <v>0</v>
          </cell>
          <cell r="CX50">
            <v>0</v>
          </cell>
          <cell r="CY50">
            <v>0</v>
          </cell>
          <cell r="CZ50">
            <v>0</v>
          </cell>
          <cell r="DD50" t="str">
            <v/>
          </cell>
          <cell r="DF50" t="str">
            <v/>
          </cell>
          <cell r="DG50" t="str">
            <v/>
          </cell>
          <cell r="DH50" t="str">
            <v>-</v>
          </cell>
          <cell r="DI50">
            <v>0</v>
          </cell>
          <cell r="DJ50">
            <v>0</v>
          </cell>
          <cell r="DK50">
            <v>0</v>
          </cell>
          <cell r="DL50">
            <v>0</v>
          </cell>
          <cell r="DM50">
            <v>0</v>
          </cell>
          <cell r="DN50">
            <v>0</v>
          </cell>
          <cell r="DO50">
            <v>0</v>
          </cell>
          <cell r="DP50">
            <v>0</v>
          </cell>
          <cell r="DQ50">
            <v>0</v>
          </cell>
          <cell r="DR50">
            <v>0</v>
          </cell>
          <cell r="DS50">
            <v>0</v>
          </cell>
          <cell r="DU50">
            <v>0</v>
          </cell>
          <cell r="DV50">
            <v>0</v>
          </cell>
          <cell r="DW50">
            <v>0</v>
          </cell>
          <cell r="DX50">
            <v>0</v>
          </cell>
          <cell r="DY50">
            <v>0</v>
          </cell>
          <cell r="DZ50">
            <v>0</v>
          </cell>
          <cell r="EA50">
            <v>0</v>
          </cell>
          <cell r="EE50" t="str">
            <v/>
          </cell>
          <cell r="EG50" t="str">
            <v/>
          </cell>
          <cell r="EH50" t="str">
            <v/>
          </cell>
          <cell r="EI50">
            <v>0</v>
          </cell>
          <cell r="EJ50">
            <v>0</v>
          </cell>
          <cell r="EK50">
            <v>0</v>
          </cell>
          <cell r="EL50">
            <v>0</v>
          </cell>
          <cell r="EM50">
            <v>0</v>
          </cell>
          <cell r="EN50">
            <v>0</v>
          </cell>
          <cell r="EO50">
            <v>0</v>
          </cell>
          <cell r="ER50" t="str">
            <v/>
          </cell>
          <cell r="ES50">
            <v>0</v>
          </cell>
          <cell r="ET50">
            <v>0</v>
          </cell>
          <cell r="EU50">
            <v>0</v>
          </cell>
          <cell r="EV50">
            <v>0</v>
          </cell>
          <cell r="EW50">
            <v>0</v>
          </cell>
          <cell r="EX50">
            <v>0</v>
          </cell>
          <cell r="EY50">
            <v>0</v>
          </cell>
          <cell r="EZ50">
            <v>0</v>
          </cell>
          <cell r="FA50">
            <v>0</v>
          </cell>
          <cell r="FB50">
            <v>0</v>
          </cell>
          <cell r="FC50">
            <v>0</v>
          </cell>
          <cell r="FD50">
            <v>0</v>
          </cell>
          <cell r="FE50">
            <v>0</v>
          </cell>
          <cell r="FF50">
            <v>0</v>
          </cell>
          <cell r="FG50">
            <v>0</v>
          </cell>
        </row>
        <row r="51">
          <cell r="A51">
            <v>47</v>
          </cell>
          <cell r="B51" t="str">
            <v/>
          </cell>
          <cell r="C51">
            <v>0</v>
          </cell>
          <cell r="D51" t="str">
            <v>-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AA51" t="str">
            <v/>
          </cell>
          <cell r="AC51" t="str">
            <v/>
          </cell>
          <cell r="AD51" t="str">
            <v/>
          </cell>
          <cell r="AE51" t="str">
            <v>-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  <cell r="AO51">
            <v>0</v>
          </cell>
          <cell r="AP51">
            <v>0</v>
          </cell>
          <cell r="AQ51" t="str">
            <v xml:space="preserve"> </v>
          </cell>
          <cell r="AR51">
            <v>0</v>
          </cell>
          <cell r="AS51">
            <v>0</v>
          </cell>
          <cell r="AT51">
            <v>0</v>
          </cell>
          <cell r="AU51">
            <v>0</v>
          </cell>
          <cell r="AV51">
            <v>0</v>
          </cell>
          <cell r="AW51">
            <v>0</v>
          </cell>
          <cell r="AX51">
            <v>0</v>
          </cell>
          <cell r="BA51" t="str">
            <v xml:space="preserve"> </v>
          </cell>
          <cell r="BB51" t="str">
            <v/>
          </cell>
          <cell r="BD51" t="str">
            <v/>
          </cell>
          <cell r="BE51" t="str">
            <v/>
          </cell>
          <cell r="BF51" t="str">
            <v>-</v>
          </cell>
          <cell r="BG51">
            <v>0</v>
          </cell>
          <cell r="BH51">
            <v>0</v>
          </cell>
          <cell r="BI51">
            <v>0</v>
          </cell>
          <cell r="BJ51">
            <v>0</v>
          </cell>
          <cell r="BK51">
            <v>0</v>
          </cell>
          <cell r="BL51">
            <v>0</v>
          </cell>
          <cell r="BM51">
            <v>0</v>
          </cell>
          <cell r="BN51">
            <v>0</v>
          </cell>
          <cell r="BO51">
            <v>0</v>
          </cell>
          <cell r="BP51">
            <v>0</v>
          </cell>
          <cell r="BQ51">
            <v>0</v>
          </cell>
          <cell r="BS51">
            <v>0</v>
          </cell>
          <cell r="BT51">
            <v>0</v>
          </cell>
          <cell r="BU51">
            <v>0</v>
          </cell>
          <cell r="BV51">
            <v>0</v>
          </cell>
          <cell r="BW51">
            <v>0</v>
          </cell>
          <cell r="BX51">
            <v>0</v>
          </cell>
          <cell r="BY51">
            <v>0</v>
          </cell>
          <cell r="CC51" t="str">
            <v/>
          </cell>
          <cell r="CE51" t="str">
            <v/>
          </cell>
          <cell r="CF51" t="str">
            <v/>
          </cell>
          <cell r="CG51" t="str">
            <v>-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P51">
            <v>0</v>
          </cell>
          <cell r="CQ51">
            <v>0</v>
          </cell>
          <cell r="CR51">
            <v>0</v>
          </cell>
          <cell r="CT51">
            <v>0</v>
          </cell>
          <cell r="CU51">
            <v>0</v>
          </cell>
          <cell r="CV51">
            <v>0</v>
          </cell>
          <cell r="CW51">
            <v>0</v>
          </cell>
          <cell r="CX51">
            <v>0</v>
          </cell>
          <cell r="CY51">
            <v>0</v>
          </cell>
          <cell r="CZ51">
            <v>0</v>
          </cell>
          <cell r="DD51" t="str">
            <v/>
          </cell>
          <cell r="DF51" t="str">
            <v/>
          </cell>
          <cell r="DG51" t="str">
            <v/>
          </cell>
          <cell r="DH51" t="str">
            <v>-</v>
          </cell>
          <cell r="DI51">
            <v>0</v>
          </cell>
          <cell r="DJ51">
            <v>0</v>
          </cell>
          <cell r="DK51">
            <v>0</v>
          </cell>
          <cell r="DL51">
            <v>0</v>
          </cell>
          <cell r="DM51">
            <v>0</v>
          </cell>
          <cell r="DN51">
            <v>0</v>
          </cell>
          <cell r="DO51">
            <v>0</v>
          </cell>
          <cell r="DP51">
            <v>0</v>
          </cell>
          <cell r="DQ51">
            <v>0</v>
          </cell>
          <cell r="DR51">
            <v>0</v>
          </cell>
          <cell r="DS51">
            <v>0</v>
          </cell>
          <cell r="DU51">
            <v>0</v>
          </cell>
          <cell r="DV51">
            <v>0</v>
          </cell>
          <cell r="DW51">
            <v>0</v>
          </cell>
          <cell r="DX51">
            <v>0</v>
          </cell>
          <cell r="DY51">
            <v>0</v>
          </cell>
          <cell r="DZ51">
            <v>0</v>
          </cell>
          <cell r="EA51">
            <v>0</v>
          </cell>
          <cell r="EE51" t="str">
            <v/>
          </cell>
          <cell r="EG51" t="str">
            <v/>
          </cell>
          <cell r="EH51" t="str">
            <v/>
          </cell>
          <cell r="EI51">
            <v>0</v>
          </cell>
          <cell r="EJ51">
            <v>0</v>
          </cell>
          <cell r="EK51">
            <v>0</v>
          </cell>
          <cell r="EL51">
            <v>0</v>
          </cell>
          <cell r="EM51">
            <v>0</v>
          </cell>
          <cell r="EN51">
            <v>0</v>
          </cell>
          <cell r="EO51">
            <v>0</v>
          </cell>
          <cell r="ER51" t="str">
            <v/>
          </cell>
          <cell r="ES51">
            <v>0</v>
          </cell>
          <cell r="ET51">
            <v>0</v>
          </cell>
          <cell r="EU51">
            <v>0</v>
          </cell>
          <cell r="EV51">
            <v>0</v>
          </cell>
          <cell r="EW51">
            <v>0</v>
          </cell>
          <cell r="EX51">
            <v>0</v>
          </cell>
          <cell r="EY51">
            <v>0</v>
          </cell>
          <cell r="EZ51">
            <v>0</v>
          </cell>
          <cell r="FA51">
            <v>0</v>
          </cell>
          <cell r="FB51">
            <v>0</v>
          </cell>
          <cell r="FC51">
            <v>0</v>
          </cell>
          <cell r="FD51">
            <v>0</v>
          </cell>
          <cell r="FE51">
            <v>0</v>
          </cell>
          <cell r="FF51">
            <v>0</v>
          </cell>
          <cell r="FG51">
            <v>0</v>
          </cell>
        </row>
        <row r="52">
          <cell r="A52">
            <v>48</v>
          </cell>
          <cell r="B52" t="str">
            <v/>
          </cell>
          <cell r="C52">
            <v>0</v>
          </cell>
          <cell r="D52" t="str">
            <v>-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AA52" t="str">
            <v/>
          </cell>
          <cell r="AC52" t="str">
            <v/>
          </cell>
          <cell r="AD52" t="str">
            <v/>
          </cell>
          <cell r="AE52" t="str">
            <v>-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  <cell r="AP52">
            <v>0</v>
          </cell>
          <cell r="AQ52" t="str">
            <v xml:space="preserve"> </v>
          </cell>
          <cell r="AR52">
            <v>0</v>
          </cell>
          <cell r="AS52">
            <v>0</v>
          </cell>
          <cell r="AT52">
            <v>0</v>
          </cell>
          <cell r="AU52">
            <v>0</v>
          </cell>
          <cell r="AV52">
            <v>0</v>
          </cell>
          <cell r="AW52">
            <v>0</v>
          </cell>
          <cell r="AX52">
            <v>0</v>
          </cell>
          <cell r="BA52" t="str">
            <v xml:space="preserve"> </v>
          </cell>
          <cell r="BB52" t="str">
            <v/>
          </cell>
          <cell r="BD52" t="str">
            <v/>
          </cell>
          <cell r="BE52" t="str">
            <v/>
          </cell>
          <cell r="BF52" t="str">
            <v>-</v>
          </cell>
          <cell r="BG52">
            <v>0</v>
          </cell>
          <cell r="BH52">
            <v>0</v>
          </cell>
          <cell r="BI52">
            <v>0</v>
          </cell>
          <cell r="BJ52">
            <v>0</v>
          </cell>
          <cell r="BK52">
            <v>0</v>
          </cell>
          <cell r="BL52">
            <v>0</v>
          </cell>
          <cell r="BM52">
            <v>0</v>
          </cell>
          <cell r="BN52">
            <v>0</v>
          </cell>
          <cell r="BO52">
            <v>0</v>
          </cell>
          <cell r="BP52">
            <v>0</v>
          </cell>
          <cell r="BQ52">
            <v>0</v>
          </cell>
          <cell r="BS52">
            <v>0</v>
          </cell>
          <cell r="BT52">
            <v>0</v>
          </cell>
          <cell r="BU52">
            <v>0</v>
          </cell>
          <cell r="BV52">
            <v>0</v>
          </cell>
          <cell r="BW52">
            <v>0</v>
          </cell>
          <cell r="BX52">
            <v>0</v>
          </cell>
          <cell r="BY52">
            <v>0</v>
          </cell>
          <cell r="CC52" t="str">
            <v/>
          </cell>
          <cell r="CE52" t="str">
            <v/>
          </cell>
          <cell r="CF52" t="str">
            <v/>
          </cell>
          <cell r="CG52" t="str">
            <v>-</v>
          </cell>
          <cell r="CH52">
            <v>0</v>
          </cell>
          <cell r="CI52">
            <v>0</v>
          </cell>
          <cell r="CJ52">
            <v>0</v>
          </cell>
          <cell r="CK52">
            <v>0</v>
          </cell>
          <cell r="CL52">
            <v>0</v>
          </cell>
          <cell r="CM52">
            <v>0</v>
          </cell>
          <cell r="CN52">
            <v>0</v>
          </cell>
          <cell r="CO52">
            <v>0</v>
          </cell>
          <cell r="CP52">
            <v>0</v>
          </cell>
          <cell r="CQ52">
            <v>0</v>
          </cell>
          <cell r="CR52">
            <v>0</v>
          </cell>
          <cell r="CT52">
            <v>0</v>
          </cell>
          <cell r="CU52">
            <v>0</v>
          </cell>
          <cell r="CV52">
            <v>0</v>
          </cell>
          <cell r="CW52">
            <v>0</v>
          </cell>
          <cell r="CX52">
            <v>0</v>
          </cell>
          <cell r="CY52">
            <v>0</v>
          </cell>
          <cell r="CZ52">
            <v>0</v>
          </cell>
          <cell r="DD52" t="str">
            <v/>
          </cell>
          <cell r="DF52" t="str">
            <v/>
          </cell>
          <cell r="DG52" t="str">
            <v/>
          </cell>
          <cell r="DH52" t="str">
            <v>-</v>
          </cell>
          <cell r="DI52">
            <v>0</v>
          </cell>
          <cell r="DJ52">
            <v>0</v>
          </cell>
          <cell r="DK52">
            <v>0</v>
          </cell>
          <cell r="DL52">
            <v>0</v>
          </cell>
          <cell r="DM52">
            <v>0</v>
          </cell>
          <cell r="DN52">
            <v>0</v>
          </cell>
          <cell r="DO52">
            <v>0</v>
          </cell>
          <cell r="DP52">
            <v>0</v>
          </cell>
          <cell r="DQ52">
            <v>0</v>
          </cell>
          <cell r="DR52">
            <v>0</v>
          </cell>
          <cell r="DS52">
            <v>0</v>
          </cell>
          <cell r="DU52">
            <v>0</v>
          </cell>
          <cell r="DV52">
            <v>0</v>
          </cell>
          <cell r="DW52">
            <v>0</v>
          </cell>
          <cell r="DX52">
            <v>0</v>
          </cell>
          <cell r="DY52">
            <v>0</v>
          </cell>
          <cell r="DZ52">
            <v>0</v>
          </cell>
          <cell r="EA52">
            <v>0</v>
          </cell>
          <cell r="EE52" t="str">
            <v/>
          </cell>
          <cell r="EG52" t="str">
            <v/>
          </cell>
          <cell r="EH52" t="str">
            <v/>
          </cell>
          <cell r="EI52">
            <v>0</v>
          </cell>
          <cell r="EJ52">
            <v>0</v>
          </cell>
          <cell r="EK52">
            <v>0</v>
          </cell>
          <cell r="EL52">
            <v>0</v>
          </cell>
          <cell r="EM52">
            <v>0</v>
          </cell>
          <cell r="EN52">
            <v>0</v>
          </cell>
          <cell r="EO52">
            <v>0</v>
          </cell>
          <cell r="ER52" t="str">
            <v/>
          </cell>
          <cell r="ES52">
            <v>0</v>
          </cell>
          <cell r="ET52">
            <v>0</v>
          </cell>
          <cell r="EU52">
            <v>0</v>
          </cell>
          <cell r="EV52">
            <v>0</v>
          </cell>
          <cell r="EW52">
            <v>0</v>
          </cell>
          <cell r="EX52">
            <v>0</v>
          </cell>
          <cell r="EY52">
            <v>0</v>
          </cell>
          <cell r="EZ52">
            <v>0</v>
          </cell>
          <cell r="FA52">
            <v>0</v>
          </cell>
          <cell r="FB52">
            <v>0</v>
          </cell>
          <cell r="FC52">
            <v>0</v>
          </cell>
          <cell r="FD52">
            <v>0</v>
          </cell>
          <cell r="FE52">
            <v>0</v>
          </cell>
          <cell r="FF52">
            <v>0</v>
          </cell>
          <cell r="FG52">
            <v>0</v>
          </cell>
        </row>
        <row r="53">
          <cell r="A53">
            <v>49</v>
          </cell>
          <cell r="B53" t="str">
            <v/>
          </cell>
          <cell r="C53">
            <v>0</v>
          </cell>
          <cell r="D53" t="str">
            <v>-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AA53" t="str">
            <v/>
          </cell>
          <cell r="AC53" t="str">
            <v/>
          </cell>
          <cell r="AD53" t="str">
            <v/>
          </cell>
          <cell r="AE53" t="str">
            <v>-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P53">
            <v>0</v>
          </cell>
          <cell r="AQ53" t="str">
            <v xml:space="preserve"> </v>
          </cell>
          <cell r="AR53">
            <v>0</v>
          </cell>
          <cell r="AS53">
            <v>0</v>
          </cell>
          <cell r="AT53">
            <v>0</v>
          </cell>
          <cell r="AU53">
            <v>0</v>
          </cell>
          <cell r="AV53">
            <v>0</v>
          </cell>
          <cell r="AW53">
            <v>0</v>
          </cell>
          <cell r="AX53">
            <v>0</v>
          </cell>
          <cell r="BA53" t="str">
            <v xml:space="preserve"> </v>
          </cell>
          <cell r="BB53" t="str">
            <v/>
          </cell>
          <cell r="BD53" t="str">
            <v/>
          </cell>
          <cell r="BE53" t="str">
            <v/>
          </cell>
          <cell r="BF53" t="str">
            <v>-</v>
          </cell>
          <cell r="BG53">
            <v>0</v>
          </cell>
          <cell r="BH53">
            <v>0</v>
          </cell>
          <cell r="BI53">
            <v>0</v>
          </cell>
          <cell r="BJ53">
            <v>0</v>
          </cell>
          <cell r="BK53">
            <v>0</v>
          </cell>
          <cell r="BL53">
            <v>0</v>
          </cell>
          <cell r="BM53">
            <v>0</v>
          </cell>
          <cell r="BN53">
            <v>0</v>
          </cell>
          <cell r="BO53">
            <v>0</v>
          </cell>
          <cell r="BP53">
            <v>0</v>
          </cell>
          <cell r="BQ53">
            <v>0</v>
          </cell>
          <cell r="BS53">
            <v>0</v>
          </cell>
          <cell r="BT53">
            <v>0</v>
          </cell>
          <cell r="BU53">
            <v>0</v>
          </cell>
          <cell r="BV53">
            <v>0</v>
          </cell>
          <cell r="BW53">
            <v>0</v>
          </cell>
          <cell r="BX53">
            <v>0</v>
          </cell>
          <cell r="BY53">
            <v>0</v>
          </cell>
          <cell r="CC53" t="str">
            <v/>
          </cell>
          <cell r="CE53" t="str">
            <v/>
          </cell>
          <cell r="CF53" t="str">
            <v/>
          </cell>
          <cell r="CG53" t="str">
            <v>-</v>
          </cell>
          <cell r="CH53">
            <v>0</v>
          </cell>
          <cell r="CI53">
            <v>0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  <cell r="CR53">
            <v>0</v>
          </cell>
          <cell r="CT53">
            <v>0</v>
          </cell>
          <cell r="CU53">
            <v>0</v>
          </cell>
          <cell r="CV53">
            <v>0</v>
          </cell>
          <cell r="CW53">
            <v>0</v>
          </cell>
          <cell r="CX53">
            <v>0</v>
          </cell>
          <cell r="CY53">
            <v>0</v>
          </cell>
          <cell r="CZ53">
            <v>0</v>
          </cell>
          <cell r="DD53" t="str">
            <v/>
          </cell>
          <cell r="DF53" t="str">
            <v/>
          </cell>
          <cell r="DG53" t="str">
            <v/>
          </cell>
          <cell r="DH53" t="str">
            <v>-</v>
          </cell>
          <cell r="DI53">
            <v>0</v>
          </cell>
          <cell r="DJ53">
            <v>0</v>
          </cell>
          <cell r="DK53">
            <v>0</v>
          </cell>
          <cell r="DL53">
            <v>0</v>
          </cell>
          <cell r="DM53">
            <v>0</v>
          </cell>
          <cell r="DN53">
            <v>0</v>
          </cell>
          <cell r="DO53">
            <v>0</v>
          </cell>
          <cell r="DP53">
            <v>0</v>
          </cell>
          <cell r="DQ53">
            <v>0</v>
          </cell>
          <cell r="DR53">
            <v>0</v>
          </cell>
          <cell r="DS53">
            <v>0</v>
          </cell>
          <cell r="DU53">
            <v>0</v>
          </cell>
          <cell r="DV53">
            <v>0</v>
          </cell>
          <cell r="DW53">
            <v>0</v>
          </cell>
          <cell r="DX53">
            <v>0</v>
          </cell>
          <cell r="DY53">
            <v>0</v>
          </cell>
          <cell r="DZ53">
            <v>0</v>
          </cell>
          <cell r="EA53">
            <v>0</v>
          </cell>
          <cell r="EE53" t="str">
            <v/>
          </cell>
          <cell r="EG53" t="str">
            <v/>
          </cell>
          <cell r="EH53" t="str">
            <v/>
          </cell>
          <cell r="EI53">
            <v>0</v>
          </cell>
          <cell r="EJ53">
            <v>0</v>
          </cell>
          <cell r="EK53">
            <v>0</v>
          </cell>
          <cell r="EL53">
            <v>0</v>
          </cell>
          <cell r="EM53">
            <v>0</v>
          </cell>
          <cell r="EN53">
            <v>0</v>
          </cell>
          <cell r="EO53">
            <v>0</v>
          </cell>
          <cell r="ER53" t="str">
            <v/>
          </cell>
          <cell r="ES53">
            <v>0</v>
          </cell>
          <cell r="ET53">
            <v>0</v>
          </cell>
          <cell r="EU53">
            <v>0</v>
          </cell>
          <cell r="EV53">
            <v>0</v>
          </cell>
          <cell r="EW53">
            <v>0</v>
          </cell>
          <cell r="EX53">
            <v>0</v>
          </cell>
          <cell r="EY53">
            <v>0</v>
          </cell>
          <cell r="EZ53">
            <v>0</v>
          </cell>
          <cell r="FA53">
            <v>0</v>
          </cell>
          <cell r="FB53">
            <v>0</v>
          </cell>
          <cell r="FC53">
            <v>0</v>
          </cell>
          <cell r="FD53">
            <v>0</v>
          </cell>
          <cell r="FE53">
            <v>0</v>
          </cell>
          <cell r="FF53">
            <v>0</v>
          </cell>
          <cell r="FG53">
            <v>0</v>
          </cell>
        </row>
        <row r="54">
          <cell r="A54">
            <v>50</v>
          </cell>
          <cell r="B54" t="str">
            <v/>
          </cell>
          <cell r="C54">
            <v>0</v>
          </cell>
          <cell r="D54" t="str">
            <v>-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AA54" t="str">
            <v/>
          </cell>
          <cell r="AC54" t="str">
            <v/>
          </cell>
          <cell r="AD54" t="str">
            <v/>
          </cell>
          <cell r="AE54" t="str">
            <v>-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0</v>
          </cell>
          <cell r="AQ54" t="str">
            <v xml:space="preserve"> </v>
          </cell>
          <cell r="AR54">
            <v>0</v>
          </cell>
          <cell r="AS54">
            <v>0</v>
          </cell>
          <cell r="AT54">
            <v>0</v>
          </cell>
          <cell r="AU54">
            <v>0</v>
          </cell>
          <cell r="AV54">
            <v>0</v>
          </cell>
          <cell r="AW54">
            <v>0</v>
          </cell>
          <cell r="AX54">
            <v>0</v>
          </cell>
          <cell r="BA54" t="str">
            <v xml:space="preserve"> </v>
          </cell>
          <cell r="BB54" t="str">
            <v/>
          </cell>
          <cell r="BD54" t="str">
            <v/>
          </cell>
          <cell r="BE54" t="str">
            <v/>
          </cell>
          <cell r="BF54" t="str">
            <v>-</v>
          </cell>
          <cell r="BG54">
            <v>0</v>
          </cell>
          <cell r="BH54">
            <v>0</v>
          </cell>
          <cell r="BI54">
            <v>0</v>
          </cell>
          <cell r="BJ54">
            <v>0</v>
          </cell>
          <cell r="BK54">
            <v>0</v>
          </cell>
          <cell r="BL54">
            <v>0</v>
          </cell>
          <cell r="BM54">
            <v>0</v>
          </cell>
          <cell r="BN54">
            <v>0</v>
          </cell>
          <cell r="BO54">
            <v>0</v>
          </cell>
          <cell r="BP54">
            <v>0</v>
          </cell>
          <cell r="BQ54">
            <v>0</v>
          </cell>
          <cell r="BS54">
            <v>0</v>
          </cell>
          <cell r="BT54">
            <v>0</v>
          </cell>
          <cell r="BU54">
            <v>0</v>
          </cell>
          <cell r="BV54">
            <v>0</v>
          </cell>
          <cell r="BW54">
            <v>0</v>
          </cell>
          <cell r="BX54">
            <v>0</v>
          </cell>
          <cell r="BY54">
            <v>0</v>
          </cell>
          <cell r="CC54" t="str">
            <v/>
          </cell>
          <cell r="CE54" t="str">
            <v/>
          </cell>
          <cell r="CF54" t="str">
            <v/>
          </cell>
          <cell r="CG54" t="str">
            <v>-</v>
          </cell>
          <cell r="CH54">
            <v>0</v>
          </cell>
          <cell r="CI54">
            <v>0</v>
          </cell>
          <cell r="CJ54">
            <v>0</v>
          </cell>
          <cell r="CK54">
            <v>0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  <cell r="CP54">
            <v>0</v>
          </cell>
          <cell r="CQ54">
            <v>0</v>
          </cell>
          <cell r="CR54">
            <v>0</v>
          </cell>
          <cell r="CT54">
            <v>0</v>
          </cell>
          <cell r="CU54">
            <v>0</v>
          </cell>
          <cell r="CV54">
            <v>0</v>
          </cell>
          <cell r="CW54">
            <v>0</v>
          </cell>
          <cell r="CX54">
            <v>0</v>
          </cell>
          <cell r="CY54">
            <v>0</v>
          </cell>
          <cell r="CZ54">
            <v>0</v>
          </cell>
          <cell r="DD54" t="str">
            <v/>
          </cell>
          <cell r="DF54" t="str">
            <v/>
          </cell>
          <cell r="DG54" t="str">
            <v/>
          </cell>
          <cell r="DH54" t="str">
            <v>-</v>
          </cell>
          <cell r="DI54">
            <v>0</v>
          </cell>
          <cell r="DJ54">
            <v>0</v>
          </cell>
          <cell r="DK54">
            <v>0</v>
          </cell>
          <cell r="DL54">
            <v>0</v>
          </cell>
          <cell r="DM54">
            <v>0</v>
          </cell>
          <cell r="DN54">
            <v>0</v>
          </cell>
          <cell r="DO54">
            <v>0</v>
          </cell>
          <cell r="DP54">
            <v>0</v>
          </cell>
          <cell r="DQ54">
            <v>0</v>
          </cell>
          <cell r="DR54">
            <v>0</v>
          </cell>
          <cell r="DS54">
            <v>0</v>
          </cell>
          <cell r="DU54">
            <v>0</v>
          </cell>
          <cell r="DV54">
            <v>0</v>
          </cell>
          <cell r="DW54">
            <v>0</v>
          </cell>
          <cell r="DX54">
            <v>0</v>
          </cell>
          <cell r="DY54">
            <v>0</v>
          </cell>
          <cell r="DZ54">
            <v>0</v>
          </cell>
          <cell r="EA54">
            <v>0</v>
          </cell>
          <cell r="EE54" t="str">
            <v/>
          </cell>
          <cell r="EG54" t="str">
            <v/>
          </cell>
          <cell r="EH54" t="str">
            <v/>
          </cell>
          <cell r="EI54">
            <v>0</v>
          </cell>
          <cell r="EJ54">
            <v>0</v>
          </cell>
          <cell r="EK54">
            <v>0</v>
          </cell>
          <cell r="EL54">
            <v>0</v>
          </cell>
          <cell r="EM54">
            <v>0</v>
          </cell>
          <cell r="EN54">
            <v>0</v>
          </cell>
          <cell r="EO54">
            <v>0</v>
          </cell>
          <cell r="EQ54" t="str">
            <v xml:space="preserve"> </v>
          </cell>
          <cell r="ER54" t="str">
            <v/>
          </cell>
          <cell r="ES54">
            <v>0</v>
          </cell>
          <cell r="ET54">
            <v>0</v>
          </cell>
          <cell r="EU54">
            <v>0</v>
          </cell>
          <cell r="EV54">
            <v>0</v>
          </cell>
          <cell r="EW54">
            <v>0</v>
          </cell>
          <cell r="EX54">
            <v>0</v>
          </cell>
          <cell r="EY54">
            <v>0</v>
          </cell>
          <cell r="EZ54">
            <v>0</v>
          </cell>
          <cell r="FA54">
            <v>0</v>
          </cell>
          <cell r="FB54">
            <v>0</v>
          </cell>
          <cell r="FC54">
            <v>0</v>
          </cell>
          <cell r="FD54">
            <v>0</v>
          </cell>
          <cell r="FE54">
            <v>0</v>
          </cell>
          <cell r="FF54">
            <v>0</v>
          </cell>
          <cell r="FG54">
            <v>0</v>
          </cell>
        </row>
        <row r="55">
          <cell r="ER55">
            <v>7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FE80B2-6BCA-4AB9-8725-B74E0AEB5B66}">
  <sheetPr codeName="Tabelle19">
    <tabColor rgb="FFFF7C80"/>
  </sheetPr>
  <dimension ref="A1:X61"/>
  <sheetViews>
    <sheetView showZeros="0" tabSelected="1" zoomScale="80" zoomScaleNormal="80" zoomScaleSheetLayoutView="80" workbookViewId="0"/>
  </sheetViews>
  <sheetFormatPr baseColWidth="10" defaultRowHeight="14.4" x14ac:dyDescent="0.3"/>
  <cols>
    <col min="1" max="1" width="5.6640625" customWidth="1"/>
    <col min="2" max="2" width="7.44140625" customWidth="1"/>
    <col min="3" max="3" width="7.88671875" hidden="1" customWidth="1"/>
    <col min="4" max="4" width="33.44140625" customWidth="1"/>
    <col min="5" max="5" width="28.33203125" customWidth="1"/>
    <col min="6" max="6" width="23.33203125" customWidth="1"/>
    <col min="7" max="7" width="11.44140625" customWidth="1"/>
    <col min="8" max="8" width="11.33203125" customWidth="1"/>
    <col min="9" max="9" width="14.44140625" customWidth="1"/>
    <col min="10" max="10" width="6.44140625" bestFit="1" customWidth="1"/>
    <col min="11" max="11" width="11" style="3" customWidth="1"/>
    <col min="12" max="12" width="13" customWidth="1"/>
    <col min="13" max="13" width="9.33203125" bestFit="1" customWidth="1"/>
    <col min="14" max="14" width="6.33203125" customWidth="1"/>
    <col min="15" max="15" width="8.33203125" customWidth="1"/>
    <col min="16" max="16" width="7.88671875" customWidth="1"/>
    <col min="17" max="17" width="31.5546875" customWidth="1"/>
    <col min="18" max="18" width="6.109375" style="2" hidden="1" customWidth="1"/>
    <col min="19" max="19" width="5.5546875" hidden="1" customWidth="1"/>
    <col min="20" max="20" width="7.6640625" hidden="1" customWidth="1"/>
    <col min="21" max="21" width="12.109375" hidden="1" customWidth="1"/>
    <col min="22" max="23" width="3" customWidth="1"/>
    <col min="24" max="24" width="13" style="1" customWidth="1"/>
  </cols>
  <sheetData>
    <row r="1" spans="1:23" s="1" customFormat="1" ht="45" customHeight="1" thickTop="1" x14ac:dyDescent="0.35">
      <c r="A1" s="93"/>
      <c r="B1" s="90"/>
      <c r="C1" s="90"/>
      <c r="D1" s="92" t="s">
        <v>33</v>
      </c>
      <c r="E1" s="92"/>
      <c r="F1" s="90"/>
      <c r="G1" s="90"/>
      <c r="H1" s="90"/>
      <c r="I1" s="90"/>
      <c r="J1" s="90"/>
      <c r="K1" s="91"/>
      <c r="L1" s="90"/>
      <c r="M1" s="90"/>
      <c r="N1" s="90"/>
      <c r="O1" s="90"/>
      <c r="P1" s="90"/>
      <c r="Q1" s="89"/>
      <c r="R1" s="2"/>
      <c r="S1"/>
      <c r="T1"/>
      <c r="U1"/>
      <c r="V1"/>
      <c r="W1"/>
    </row>
    <row r="2" spans="1:23" s="1" customFormat="1" ht="19.8" x14ac:dyDescent="0.4">
      <c r="A2" s="63"/>
      <c r="B2" s="87" t="s">
        <v>29</v>
      </c>
      <c r="C2" s="87"/>
      <c r="D2" s="88" t="str">
        <f>'[1]WB-Basisdaten'!K2</f>
        <v>24. Hasselache Distanz</v>
      </c>
      <c r="E2" s="82">
        <f>'[1]WB-Basisdaten'!U2</f>
        <v>45780</v>
      </c>
      <c r="F2" s="87"/>
      <c r="G2" s="87"/>
      <c r="H2" s="87"/>
      <c r="I2" s="87" t="s">
        <v>29</v>
      </c>
      <c r="J2" s="86" t="s">
        <v>32</v>
      </c>
      <c r="K2" s="86"/>
      <c r="L2" s="86"/>
      <c r="M2" s="85">
        <f>'[1]WB-Basisdaten'!J22</f>
        <v>0</v>
      </c>
      <c r="N2"/>
      <c r="O2"/>
      <c r="P2"/>
      <c r="Q2" s="55"/>
      <c r="R2" s="2"/>
      <c r="S2"/>
      <c r="T2"/>
      <c r="U2"/>
      <c r="V2"/>
      <c r="W2"/>
    </row>
    <row r="3" spans="1:23" s="1" customFormat="1" ht="19.8" x14ac:dyDescent="0.4">
      <c r="A3" s="63"/>
      <c r="B3" s="84" t="s">
        <v>29</v>
      </c>
      <c r="C3" s="84"/>
      <c r="D3" s="83" t="str">
        <f>'[1]WB-Basisdaten'!H2</f>
        <v>MDK</v>
      </c>
      <c r="E3" s="82">
        <f>'[1]WB-Basisdaten'!U3</f>
        <v>0</v>
      </c>
      <c r="F3" s="81"/>
      <c r="G3" s="81"/>
      <c r="H3" s="81"/>
      <c r="I3" s="81"/>
      <c r="J3" s="80"/>
      <c r="K3" s="79" t="s">
        <v>31</v>
      </c>
      <c r="L3" s="78">
        <f>'[1]Teilnehmer-Basisdaten'!O55</f>
        <v>7</v>
      </c>
      <c r="M3" s="77" t="s">
        <v>30</v>
      </c>
      <c r="N3" s="77"/>
      <c r="O3" s="76"/>
      <c r="P3" s="76"/>
      <c r="Q3" s="75">
        <f>'[1]WB-Basisdaten'!U20</f>
        <v>80</v>
      </c>
      <c r="R3" s="2"/>
      <c r="S3"/>
      <c r="T3"/>
      <c r="U3"/>
      <c r="V3"/>
      <c r="W3"/>
    </row>
    <row r="4" spans="1:23" s="1" customFormat="1" ht="20.399999999999999" thickBot="1" x14ac:dyDescent="0.45">
      <c r="A4" s="74"/>
      <c r="B4" s="73" t="s">
        <v>29</v>
      </c>
      <c r="C4" s="73"/>
      <c r="D4" s="72">
        <f>'[1]WB-Basisdaten'!H20</f>
        <v>69</v>
      </c>
      <c r="E4" s="69" t="s">
        <v>28</v>
      </c>
      <c r="F4" s="71">
        <f>'[1]WB-Basisdaten'!Q22</f>
        <v>0</v>
      </c>
      <c r="G4" s="71"/>
      <c r="H4" s="71"/>
      <c r="I4" s="70"/>
      <c r="J4" s="69"/>
      <c r="K4" s="68" t="s">
        <v>27</v>
      </c>
      <c r="L4" s="67">
        <f>'[1]WB-Daten'!ER55</f>
        <v>7</v>
      </c>
      <c r="M4" s="67"/>
      <c r="N4" s="67"/>
      <c r="O4" s="67"/>
      <c r="P4" s="67"/>
      <c r="Q4" s="66"/>
      <c r="R4" s="2"/>
      <c r="S4"/>
      <c r="T4"/>
      <c r="U4"/>
      <c r="V4"/>
      <c r="W4"/>
    </row>
    <row r="5" spans="1:23" s="1" customFormat="1" ht="15" customHeight="1" thickTop="1" x14ac:dyDescent="0.4">
      <c r="A5" s="63"/>
      <c r="B5" s="62"/>
      <c r="C5" s="62"/>
      <c r="D5" s="61"/>
      <c r="E5" s="65" t="s">
        <v>26</v>
      </c>
      <c r="F5" s="59" t="s">
        <v>25</v>
      </c>
      <c r="G5" s="58">
        <f>'[1]WB-Basisdaten'!K6</f>
        <v>27</v>
      </c>
      <c r="H5" s="58" t="str">
        <f>IF('[1]WB-Basisdaten'!L6-'[1]WB-Basisdaten'!K6&gt;0,'[1]WB-Basisdaten'!L6-'[1]WB-Basisdaten'!K6,"")</f>
        <v/>
      </c>
      <c r="I5" s="57" t="str">
        <f>IF('[1]WB-Basisdaten'!M6-'[1]WB-Basisdaten'!L6&gt;0,'[1]WB-Basisdaten'!M6-'[1]WB-Basisdaten'!L6,"")</f>
        <v/>
      </c>
      <c r="J5" s="56" t="str">
        <f>IF('[1]WB-Basisdaten'!N6-'[1]WB-Basisdaten'!M6&gt;0,'[1]WB-Basisdaten'!N6-'[1]WB-Basisdaten'!M6,"")</f>
        <v/>
      </c>
      <c r="K5" s="56" t="str">
        <f>IF('[1]WB-Basisdaten'!O6-'[1]WB-Basisdaten'!N6&gt;0,'[1]WB-Basisdaten'!O6-'[1]WB-Basisdaten'!N6,"")</f>
        <v/>
      </c>
      <c r="L5" s="56" t="str">
        <f>IF('[1]WB-Basisdaten'!P6-'[1]WB-Basisdaten'!O6&gt;0,'[1]WB-Basisdaten'!P6-'[1]WB-Basisdaten'!O6,"")</f>
        <v/>
      </c>
      <c r="M5" s="56" t="str">
        <f>IF('[1]WB-Basisdaten'!Q6-'[1]WB-Basisdaten'!P6&gt;0,'[1]WB-Basisdaten'!Q6-'[1]WB-Basisdaten'!P6,"")</f>
        <v/>
      </c>
      <c r="N5" s="56" t="str">
        <f>IF('[1]WB-Basisdaten'!R6-'[1]WB-Basisdaten'!Q6&gt;0,'[1]WB-Basisdaten'!R6-'[1]WB-Basisdaten'!Q6,"")</f>
        <v/>
      </c>
      <c r="O5" s="56" t="str">
        <f>IF('[1]WB-Basisdaten'!S6-'[1]WB-Basisdaten'!R6&gt;0,'[1]WB-Basisdaten'!S6-'[1]WB-Basisdaten'!R6,"")</f>
        <v/>
      </c>
      <c r="P5" s="56" t="str">
        <f>IF('[1]WB-Basisdaten'!T6-'[1]WB-Basisdaten'!S6&gt;0,'[1]WB-Basisdaten'!T6-'[1]WB-Basisdaten'!S6,"")</f>
        <v/>
      </c>
      <c r="Q5" s="55"/>
      <c r="R5" s="2"/>
      <c r="S5"/>
      <c r="T5"/>
      <c r="U5"/>
      <c r="V5"/>
      <c r="W5"/>
    </row>
    <row r="6" spans="1:23" s="1" customFormat="1" ht="15" customHeight="1" x14ac:dyDescent="0.4">
      <c r="A6" s="63"/>
      <c r="B6" s="62"/>
      <c r="C6" s="62"/>
      <c r="D6" s="61"/>
      <c r="E6" s="64"/>
      <c r="F6" s="59" t="s">
        <v>24</v>
      </c>
      <c r="G6" s="58">
        <f>'[1]WB-Basisdaten'!K9</f>
        <v>0</v>
      </c>
      <c r="H6" s="58" t="str">
        <f>IF('[1]WB-Basisdaten'!L9-'[1]WB-Basisdaten'!K9&gt;0,'[1]WB-Basisdaten'!L9-'[1]WB-Basisdaten'!K9,"")</f>
        <v/>
      </c>
      <c r="I6" s="57" t="str">
        <f>IF('[1]WB-Basisdaten'!M9-'[1]WB-Basisdaten'!L9&gt;0,'[1]WB-Basisdaten'!M9-'[1]WB-Basisdaten'!L9,"")</f>
        <v/>
      </c>
      <c r="J6" s="56" t="str">
        <f>IF('[1]WB-Basisdaten'!N9-'[1]WB-Basisdaten'!M9&gt;0,'[1]WB-Basisdaten'!N9-'[1]WB-Basisdaten'!M9,"")</f>
        <v/>
      </c>
      <c r="K6" s="56" t="str">
        <f>IF('[1]WB-Basisdaten'!O9-'[1]WB-Basisdaten'!N9&gt;0,'[1]WB-Basisdaten'!O9-'[1]WB-Basisdaten'!N9,"")</f>
        <v/>
      </c>
      <c r="L6" s="56" t="str">
        <f>IF('[1]WB-Basisdaten'!P9-'[1]WB-Basisdaten'!O9&gt;0,'[1]WB-Basisdaten'!P9-'[1]WB-Basisdaten'!O9,"")</f>
        <v/>
      </c>
      <c r="M6" s="56" t="str">
        <f>IF('[1]WB-Basisdaten'!Q9-'[1]WB-Basisdaten'!P9&gt;0,'[1]WB-Basisdaten'!Q9-'[1]WB-Basisdaten'!P9,"")</f>
        <v/>
      </c>
      <c r="N6" s="56" t="str">
        <f>IF('[1]WB-Basisdaten'!R9-'[1]WB-Basisdaten'!Q9&gt;0,'[1]WB-Basisdaten'!R9-'[1]WB-Basisdaten'!Q9,"")</f>
        <v/>
      </c>
      <c r="O6" s="56" t="str">
        <f>IF('[1]WB-Basisdaten'!S9-'[1]WB-Basisdaten'!R9&gt;0,'[1]WB-Basisdaten'!S9-'[1]WB-Basisdaten'!R9,"")</f>
        <v/>
      </c>
      <c r="P6" s="56" t="str">
        <f>IF('[1]WB-Basisdaten'!T9-'[1]WB-Basisdaten'!S9&gt;0,'[1]WB-Basisdaten'!T9-'[1]WB-Basisdaten'!S9,"")</f>
        <v/>
      </c>
      <c r="Q6" s="55"/>
      <c r="R6" s="2"/>
      <c r="S6"/>
      <c r="T6"/>
      <c r="U6"/>
      <c r="V6"/>
      <c r="W6"/>
    </row>
    <row r="7" spans="1:23" s="1" customFormat="1" ht="15" customHeight="1" x14ac:dyDescent="0.4">
      <c r="A7" s="63"/>
      <c r="B7" s="62"/>
      <c r="C7" s="62"/>
      <c r="D7" s="61"/>
      <c r="E7" s="64"/>
      <c r="F7" s="59" t="s">
        <v>23</v>
      </c>
      <c r="G7" s="58">
        <f>'[1]WB-Basisdaten'!K12</f>
        <v>0</v>
      </c>
      <c r="H7" s="58" t="str">
        <f>IF('[1]WB-Basisdaten'!L12-'[1]WB-Basisdaten'!K12&gt;0,'[1]WB-Basisdaten'!L12-'[1]WB-Basisdaten'!K12,"")</f>
        <v/>
      </c>
      <c r="I7" s="57" t="str">
        <f>IF('[1]WB-Basisdaten'!M12-'[1]WB-Basisdaten'!L12&gt;0,'[1]WB-Basisdaten'!M12-'[1]WB-Basisdaten'!L12,"")</f>
        <v/>
      </c>
      <c r="J7" s="56" t="str">
        <f>IF('[1]WB-Basisdaten'!N12-'[1]WB-Basisdaten'!M12&gt;0,'[1]WB-Basisdaten'!N12-'[1]WB-Basisdaten'!M12,"")</f>
        <v/>
      </c>
      <c r="K7" s="56" t="str">
        <f>IF('[1]WB-Basisdaten'!O12-'[1]WB-Basisdaten'!N12&gt;0,'[1]WB-Basisdaten'!O12-'[1]WB-Basisdaten'!N12,"")</f>
        <v/>
      </c>
      <c r="L7" s="56" t="str">
        <f>IF('[1]WB-Basisdaten'!P12-'[1]WB-Basisdaten'!O12&gt;0,'[1]WB-Basisdaten'!P12-'[1]WB-Basisdaten'!O12,"")</f>
        <v/>
      </c>
      <c r="M7" s="56" t="str">
        <f>IF('[1]WB-Basisdaten'!Q12-'[1]WB-Basisdaten'!P12&gt;0,'[1]WB-Basisdaten'!Q12-'[1]WB-Basisdaten'!P12,"")</f>
        <v/>
      </c>
      <c r="N7" s="56" t="str">
        <f>IF('[1]WB-Basisdaten'!R12-'[1]WB-Basisdaten'!Q12&gt;0,'[1]WB-Basisdaten'!R12-'[1]WB-Basisdaten'!Q12,"")</f>
        <v/>
      </c>
      <c r="O7" s="56" t="str">
        <f>IF('[1]WB-Basisdaten'!S12-'[1]WB-Basisdaten'!R12&gt;0,'[1]WB-Basisdaten'!S12-'[1]WB-Basisdaten'!R12,"")</f>
        <v/>
      </c>
      <c r="P7" s="56" t="str">
        <f>IF('[1]WB-Basisdaten'!T12-'[1]WB-Basisdaten'!S12&gt;0,'[1]WB-Basisdaten'!T12-'[1]WB-Basisdaten'!S12,"")</f>
        <v/>
      </c>
      <c r="Q7" s="55"/>
      <c r="R7" s="2"/>
      <c r="S7"/>
      <c r="T7"/>
      <c r="U7"/>
      <c r="V7"/>
      <c r="W7"/>
    </row>
    <row r="8" spans="1:23" s="1" customFormat="1" ht="15" customHeight="1" x14ac:dyDescent="0.4">
      <c r="A8" s="63"/>
      <c r="B8" s="62"/>
      <c r="C8" s="62"/>
      <c r="D8" s="61"/>
      <c r="E8" s="64"/>
      <c r="F8" s="59" t="s">
        <v>22</v>
      </c>
      <c r="G8" s="58">
        <f>'[1]WB-Basisdaten'!K15</f>
        <v>0</v>
      </c>
      <c r="H8" s="58" t="str">
        <f>IF('[1]WB-Basisdaten'!L15-'[1]WB-Basisdaten'!K15&gt;0,'[1]WB-Basisdaten'!L15-'[1]WB-Basisdaten'!K15,"")</f>
        <v/>
      </c>
      <c r="I8" s="57" t="str">
        <f>IF('[1]WB-Basisdaten'!M15-'[1]WB-Basisdaten'!L15&gt;0,'[1]WB-Basisdaten'!M15-'[1]WB-Basisdaten'!L15,"")</f>
        <v/>
      </c>
      <c r="J8" s="56" t="str">
        <f>IF('[1]WB-Basisdaten'!N15-'[1]WB-Basisdaten'!M15&gt;0,'[1]WB-Basisdaten'!N15-'[1]WB-Basisdaten'!M15,"")</f>
        <v/>
      </c>
      <c r="K8" s="56" t="str">
        <f>IF('[1]WB-Basisdaten'!O15-'[1]WB-Basisdaten'!N15&gt;0,'[1]WB-Basisdaten'!O15-'[1]WB-Basisdaten'!N15,"")</f>
        <v/>
      </c>
      <c r="L8" s="56" t="str">
        <f>IF('[1]WB-Basisdaten'!P15-'[1]WB-Basisdaten'!O15&gt;0,'[1]WB-Basisdaten'!P15-'[1]WB-Basisdaten'!O15,"")</f>
        <v/>
      </c>
      <c r="M8" s="56" t="str">
        <f>IF('[1]WB-Basisdaten'!Q15-'[1]WB-Basisdaten'!P15&gt;0,'[1]WB-Basisdaten'!Q15-'[1]WB-Basisdaten'!P15,"")</f>
        <v/>
      </c>
      <c r="N8" s="56" t="str">
        <f>IF('[1]WB-Basisdaten'!R15-'[1]WB-Basisdaten'!Q15&gt;0,'[1]WB-Basisdaten'!R15-'[1]WB-Basisdaten'!Q15,"")</f>
        <v/>
      </c>
      <c r="O8" s="56" t="str">
        <f>IF('[1]WB-Basisdaten'!S15-'[1]WB-Basisdaten'!R15&gt;0,'[1]WB-Basisdaten'!S15-'[1]WB-Basisdaten'!R15,"")</f>
        <v/>
      </c>
      <c r="P8" s="56" t="str">
        <f>IF('[1]WB-Basisdaten'!T15-'[1]WB-Basisdaten'!S15&gt;0,'[1]WB-Basisdaten'!T15-'[1]WB-Basisdaten'!S15,"")</f>
        <v/>
      </c>
      <c r="Q8" s="55"/>
      <c r="R8" s="2"/>
      <c r="S8"/>
      <c r="T8"/>
      <c r="U8"/>
      <c r="V8"/>
      <c r="W8"/>
    </row>
    <row r="9" spans="1:23" s="1" customFormat="1" ht="15" customHeight="1" thickBot="1" x14ac:dyDescent="0.45">
      <c r="A9" s="63"/>
      <c r="B9" s="62"/>
      <c r="C9" s="62"/>
      <c r="D9" s="61"/>
      <c r="E9" s="60"/>
      <c r="F9" s="59" t="s">
        <v>21</v>
      </c>
      <c r="G9" s="58">
        <f>'[1]WB-Basisdaten'!K18</f>
        <v>0</v>
      </c>
      <c r="H9" s="58" t="str">
        <f>IF('[1]WB-Basisdaten'!L18-'[1]WB-Basisdaten'!K18&gt;0,'[1]WB-Basisdaten'!L18-'[1]WB-Basisdaten'!K18,"")</f>
        <v/>
      </c>
      <c r="I9" s="57" t="str">
        <f>IF('[1]WB-Basisdaten'!M18-'[1]WB-Basisdaten'!L18&gt;0,'[1]WB-Basisdaten'!M18-'[1]WB-Basisdaten'!L18,"")</f>
        <v/>
      </c>
      <c r="J9" s="56" t="str">
        <f>IF('[1]WB-Basisdaten'!N18-'[1]WB-Basisdaten'!M18&gt;0,'[1]WB-Basisdaten'!N18-'[1]WB-Basisdaten'!M18,"")</f>
        <v/>
      </c>
      <c r="K9" s="56" t="str">
        <f>IF('[1]WB-Basisdaten'!O18-'[1]WB-Basisdaten'!N18&gt;0,'[1]WB-Basisdaten'!O18-'[1]WB-Basisdaten'!N18,"")</f>
        <v/>
      </c>
      <c r="L9" s="56" t="str">
        <f>IF('[1]WB-Basisdaten'!P18-'[1]WB-Basisdaten'!O18&gt;0,'[1]WB-Basisdaten'!P18-'[1]WB-Basisdaten'!O18,"")</f>
        <v/>
      </c>
      <c r="M9" s="56" t="str">
        <f>IF('[1]WB-Basisdaten'!Q18-'[1]WB-Basisdaten'!P18&gt;0,'[1]WB-Basisdaten'!Q18-'[1]WB-Basisdaten'!P18,"")</f>
        <v/>
      </c>
      <c r="N9" s="56" t="str">
        <f>IF('[1]WB-Basisdaten'!R18-'[1]WB-Basisdaten'!Q18&gt;0,'[1]WB-Basisdaten'!R18-'[1]WB-Basisdaten'!Q18,"")</f>
        <v/>
      </c>
      <c r="O9" s="56" t="str">
        <f>IF('[1]WB-Basisdaten'!S18-'[1]WB-Basisdaten'!R18&gt;0,'[1]WB-Basisdaten'!S18-'[1]WB-Basisdaten'!R18,"")</f>
        <v/>
      </c>
      <c r="P9" s="56" t="str">
        <f>IF('[1]WB-Basisdaten'!T18-'[1]WB-Basisdaten'!S18&gt;0,'[1]WB-Basisdaten'!T18-'[1]WB-Basisdaten'!S18,"")</f>
        <v/>
      </c>
      <c r="Q9" s="55"/>
      <c r="R9" s="2"/>
      <c r="S9"/>
      <c r="T9"/>
      <c r="U9"/>
      <c r="V9"/>
      <c r="W9"/>
    </row>
    <row r="10" spans="1:23" s="1" customFormat="1" ht="15.6" thickTop="1" thickBot="1" x14ac:dyDescent="0.35">
      <c r="A10" s="54" t="s">
        <v>20</v>
      </c>
      <c r="B10" s="53" t="s">
        <v>19</v>
      </c>
      <c r="C10" s="52" t="s">
        <v>18</v>
      </c>
      <c r="D10" s="51" t="s">
        <v>17</v>
      </c>
      <c r="E10" s="50" t="s">
        <v>16</v>
      </c>
      <c r="F10" s="48" t="s">
        <v>15</v>
      </c>
      <c r="G10" s="48" t="s">
        <v>14</v>
      </c>
      <c r="H10" s="48" t="s">
        <v>13</v>
      </c>
      <c r="I10" s="48" t="s">
        <v>12</v>
      </c>
      <c r="J10" s="48" t="s">
        <v>11</v>
      </c>
      <c r="K10" s="49" t="s">
        <v>10</v>
      </c>
      <c r="L10" s="48" t="s">
        <v>9</v>
      </c>
      <c r="M10" s="48" t="s">
        <v>8</v>
      </c>
      <c r="N10" s="48" t="s">
        <v>7</v>
      </c>
      <c r="O10" s="47" t="s">
        <v>6</v>
      </c>
      <c r="P10" s="47" t="s">
        <v>5</v>
      </c>
      <c r="Q10" s="46" t="s">
        <v>4</v>
      </c>
      <c r="R10" s="45" t="s">
        <v>3</v>
      </c>
      <c r="S10" s="44" t="s">
        <v>2</v>
      </c>
      <c r="T10" s="44" t="s">
        <v>1</v>
      </c>
      <c r="U10" t="s">
        <v>0</v>
      </c>
      <c r="V10"/>
      <c r="W10" s="43"/>
    </row>
    <row r="11" spans="1:23" s="1" customFormat="1" ht="30" customHeight="1" thickTop="1" thickBot="1" x14ac:dyDescent="0.35">
      <c r="A11" s="25">
        <f>'[1]Teilnehmer-Basisdaten'!A6</f>
        <v>2</v>
      </c>
      <c r="B11" s="42">
        <f>IF(AND(R11&gt;0,T11&gt;0),RANK(R11,$R$11:$R$60,2)," ")</f>
        <v>1</v>
      </c>
      <c r="C11" s="41" t="str">
        <f>IF(N11&gt;0,IF(K11&lt;'[1]WB-Basisdaten'!$D$25,"LK 0",IF(K11&lt;='[1]WB-Basisdaten'!$E$25,"LK 1",IF(K11&lt;='[1]WB-Basisdaten'!$E$26,"LK 2",IF(K11&lt;='[1]WB-Basisdaten'!$E$27,"LK 3",IF(K11&lt;='[1]WB-Basisdaten'!$E$28,"LK 4","Zeit"))))),"")</f>
        <v>Zeit</v>
      </c>
      <c r="D11" s="22" t="str">
        <f>'[1]Teilnehmer-Basisdaten'!B6&amp;" "&amp;'[1]Teilnehmer-Basisdaten'!C6</f>
        <v>Katharina Becker</v>
      </c>
      <c r="E11" s="40" t="str">
        <f>'[1]Teilnehmer-Basisdaten'!F6</f>
        <v>Muszkieter</v>
      </c>
      <c r="F11" s="40" t="str">
        <f>'[1]Teilnehmer-Basisdaten'!H6</f>
        <v>VA</v>
      </c>
      <c r="G11" s="39">
        <f>'[1]Teilnehmer-Basisdaten'!I6</f>
        <v>2012</v>
      </c>
      <c r="H11" s="39" t="str">
        <f>'[1]Teilnehmer-Basisdaten'!J6</f>
        <v>Wallach</v>
      </c>
      <c r="I11" s="39" t="str">
        <f>'[1]Teilnehmer-Basisdaten'!K6</f>
        <v>Schimmel</v>
      </c>
      <c r="J11" s="39">
        <f>'[1]Teilnehmer-Basisdaten'!L6</f>
        <v>151</v>
      </c>
      <c r="K11" s="37">
        <f>VLOOKUP(A11,matrix,139,TRUE)</f>
        <v>266</v>
      </c>
      <c r="L11" s="38">
        <f>IF(T11&gt;0,IF($D11&gt;"",ROUND($K11/$T11,1),""),"")</f>
        <v>3.9</v>
      </c>
      <c r="M11" s="38">
        <f>IF(T11&gt;0,IF($D11&gt;"",$T11/($K11/60),""),"")</f>
        <v>15.563909774436089</v>
      </c>
      <c r="N11" s="37">
        <f>VLOOKUP(A11,matrix,145,TRUE)</f>
        <v>69</v>
      </c>
      <c r="O11" s="17" t="str">
        <f>VLOOKUP(A11,'[1]WB-Daten'!$A$5:$FG$54,154,TRUE)</f>
        <v>40</v>
      </c>
      <c r="P11" s="17" t="str">
        <f>VLOOKUP(A11,'[1]WB-Daten'!$A$5:$FG$54,155,TRUE)</f>
        <v>48</v>
      </c>
      <c r="Q11" s="36">
        <f>IF('[1]Teilnehmer-Basisdaten'!M6="x",IF('[1]Teilnehmer-Basisdaten'!N6&gt;"0",'[1]Teilnehmer-Basisdaten'!N6, "n.gestartet"),'[1]WB-Daten'!EQ6)</f>
        <v>0</v>
      </c>
      <c r="R11" s="2">
        <f>RANK(T11,$T$11:$T$60)+RANK(K11,$K$11:$K$60,2)/100</f>
        <v>1.44</v>
      </c>
      <c r="S11" s="5">
        <f>IF(D11&gt;0,RANK(R11,$R$11:$R$60,2),"")</f>
        <v>1</v>
      </c>
      <c r="T11">
        <f>VLOOKUP(A11,matrix,145,TRUE)</f>
        <v>69</v>
      </c>
      <c r="U11">
        <f>IF(C11="LK 0",7,IF(C11="LK 1",1,IF(C11="LK 2",2,IF(C11="LK 3",3,IF(C11="LK 4",4,IF(C11="Zeit",8,9))))))</f>
        <v>8</v>
      </c>
      <c r="V11"/>
      <c r="W11"/>
    </row>
    <row r="12" spans="1:23" s="1" customFormat="1" ht="30" customHeight="1" thickBot="1" x14ac:dyDescent="0.35">
      <c r="A12" s="26">
        <f>'[1]Teilnehmer-Basisdaten'!A7</f>
        <v>3</v>
      </c>
      <c r="B12" s="24">
        <f>IF(AND(R12&gt;0,T12&gt;0),RANK(R12,$R$11:$R$60,2)," ")</f>
        <v>2</v>
      </c>
      <c r="C12" s="23" t="str">
        <f>IF(N12&gt;0,IF(K12&lt;'[1]WB-Basisdaten'!$D$25,"LK 0",IF(K12&lt;='[1]WB-Basisdaten'!$E$25,"LK 1",IF(K12&lt;='[1]WB-Basisdaten'!$E$26,"LK 2",IF(K12&lt;='[1]WB-Basisdaten'!$E$27,"LK 3",IF(K12&lt;='[1]WB-Basisdaten'!$E$28,"LK 4","Zeit"))))),"")</f>
        <v>Zeit</v>
      </c>
      <c r="D12" s="22" t="str">
        <f>'[1]Teilnehmer-Basisdaten'!B7&amp;" "&amp;'[1]Teilnehmer-Basisdaten'!C7</f>
        <v>Charline Liskow</v>
      </c>
      <c r="E12" s="21" t="str">
        <f>'[1]Teilnehmer-Basisdaten'!F7</f>
        <v>Malik 34</v>
      </c>
      <c r="F12" s="21" t="str">
        <f>'[1]Teilnehmer-Basisdaten'!H7</f>
        <v>Araber mix</v>
      </c>
      <c r="G12" s="20">
        <f>'[1]Teilnehmer-Basisdaten'!I7</f>
        <v>2010</v>
      </c>
      <c r="H12" s="20" t="str">
        <f>'[1]Teilnehmer-Basisdaten'!J7</f>
        <v>Wallach</v>
      </c>
      <c r="I12" s="20" t="str">
        <f>'[1]Teilnehmer-Basisdaten'!K7</f>
        <v>Fuchs</v>
      </c>
      <c r="J12" s="20">
        <f>'[1]Teilnehmer-Basisdaten'!L7</f>
        <v>163</v>
      </c>
      <c r="K12" s="18">
        <f>VLOOKUP(A12,matrix,139,TRUE)</f>
        <v>293</v>
      </c>
      <c r="L12" s="19">
        <f>IF(T12&gt;0,IF($D12&gt;"",ROUND($K12/$T12,1),""),"")</f>
        <v>4.2</v>
      </c>
      <c r="M12" s="19">
        <f>IF(T12&gt;0,IF($D12&gt;"",$T12/($K12/60),""),"")</f>
        <v>14.129692832764503</v>
      </c>
      <c r="N12" s="18">
        <f>VLOOKUP(A12,matrix,145,TRUE)</f>
        <v>69</v>
      </c>
      <c r="O12" s="17" t="str">
        <f>VLOOKUP(A12,'[1]WB-Daten'!$A$5:$FG$54,154,TRUE)</f>
        <v>40</v>
      </c>
      <c r="P12" s="17" t="str">
        <f>VLOOKUP(A12,'[1]WB-Daten'!$A$5:$FG$54,155,TRUE)</f>
        <v>56</v>
      </c>
      <c r="Q12" s="16">
        <f>IF('[1]Teilnehmer-Basisdaten'!M7="x",IF('[1]Teilnehmer-Basisdaten'!N7&gt;"0",'[1]Teilnehmer-Basisdaten'!N7, "n.gestartet"),'[1]WB-Daten'!EQ7)</f>
        <v>0</v>
      </c>
      <c r="R12" s="2">
        <f>RANK(T12,$T$11:$T$60)+RANK(K12,$K$11:$K$60,2)/100</f>
        <v>1.45</v>
      </c>
      <c r="S12" s="5">
        <f>IF(D12&gt;0,RANK(R12,$R$11:$R$60,2),"")</f>
        <v>2</v>
      </c>
      <c r="T12">
        <f>VLOOKUP(A12,matrix,145,TRUE)</f>
        <v>69</v>
      </c>
      <c r="U12">
        <f>IF(C12="LK 0",7,IF(C12="LK 1",1,IF(C12="LK 2",2,IF(C12="LK 3",3,IF(C12="LK 4",4,IF(C12="Zeit",8,9))))))</f>
        <v>8</v>
      </c>
      <c r="V12"/>
      <c r="W12"/>
    </row>
    <row r="13" spans="1:23" s="1" customFormat="1" ht="30" customHeight="1" thickBot="1" x14ac:dyDescent="0.35">
      <c r="A13" s="25">
        <f>'[1]Teilnehmer-Basisdaten'!A8</f>
        <v>4</v>
      </c>
      <c r="B13" s="24">
        <f>IF(AND(R13&gt;0,T13&gt;0),RANK(R13,$R$11:$R$60,2)," ")</f>
        <v>2</v>
      </c>
      <c r="C13" s="23" t="str">
        <f>IF(N13&gt;0,IF(K13&lt;'[1]WB-Basisdaten'!$D$25,"LK 0",IF(K13&lt;='[1]WB-Basisdaten'!$E$25,"LK 1",IF(K13&lt;='[1]WB-Basisdaten'!$E$26,"LK 2",IF(K13&lt;='[1]WB-Basisdaten'!$E$27,"LK 3",IF(K13&lt;='[1]WB-Basisdaten'!$E$28,"LK 4","Zeit"))))),"")</f>
        <v>Zeit</v>
      </c>
      <c r="D13" s="22" t="str">
        <f>'[1]Teilnehmer-Basisdaten'!B8&amp;" "&amp;'[1]Teilnehmer-Basisdaten'!C8</f>
        <v>Eva-Teresa Brauner</v>
      </c>
      <c r="E13" s="21" t="str">
        <f>'[1]Teilnehmer-Basisdaten'!F8</f>
        <v>Sheytan</v>
      </c>
      <c r="F13" s="21" t="str">
        <f>'[1]Teilnehmer-Basisdaten'!H8</f>
        <v>Achal Tekiner</v>
      </c>
      <c r="G13" s="20">
        <f>'[1]Teilnehmer-Basisdaten'!I8</f>
        <v>2005</v>
      </c>
      <c r="H13" s="20" t="str">
        <f>'[1]Teilnehmer-Basisdaten'!J8</f>
        <v>Wallach</v>
      </c>
      <c r="I13" s="20" t="str">
        <f>'[1]Teilnehmer-Basisdaten'!K8</f>
        <v>Braun</v>
      </c>
      <c r="J13" s="20">
        <f>'[1]Teilnehmer-Basisdaten'!L8</f>
        <v>164</v>
      </c>
      <c r="K13" s="18">
        <f>VLOOKUP(A13,matrix,139,TRUE)</f>
        <v>293</v>
      </c>
      <c r="L13" s="19">
        <f>IF(T13&gt;0,IF($D13&gt;"",ROUND($K13/$T13,1),""),"")</f>
        <v>4.2</v>
      </c>
      <c r="M13" s="19">
        <f>IF(T13&gt;0,IF($D13&gt;"",$T13/($K13/60),""),"")</f>
        <v>14.129692832764503</v>
      </c>
      <c r="N13" s="18">
        <f>VLOOKUP(A13,matrix,145,TRUE)</f>
        <v>69</v>
      </c>
      <c r="O13" s="17" t="str">
        <f>VLOOKUP(A13,'[1]WB-Daten'!$A$5:$FG$54,154,TRUE)</f>
        <v>32</v>
      </c>
      <c r="P13" s="17" t="str">
        <f>VLOOKUP(A13,'[1]WB-Daten'!$A$5:$FG$54,155,TRUE)</f>
        <v>56</v>
      </c>
      <c r="Q13" s="16" t="str">
        <f>IF('[1]Teilnehmer-Basisdaten'!M8="x",IF('[1]Teilnehmer-Basisdaten'!N8&gt;"0",'[1]Teilnehmer-Basisdaten'!N8, "n.gestartet"),'[1]WB-Daten'!EQ8)</f>
        <v xml:space="preserve"> </v>
      </c>
      <c r="R13" s="2">
        <f>RANK(T13,$T$11:$T$60)+RANK(K13,$K$11:$K$60,2)/100</f>
        <v>1.45</v>
      </c>
      <c r="S13" s="5">
        <f>IF(D13&gt;0,RANK(R13,$R$11:$R$60,2),"")</f>
        <v>2</v>
      </c>
      <c r="T13">
        <f>VLOOKUP(A13,matrix,145,TRUE)</f>
        <v>69</v>
      </c>
      <c r="U13">
        <f>IF(C13="LK 0",7,IF(C13="LK 1",1,IF(C13="LK 2",2,IF(C13="LK 3",3,IF(C13="LK 4",4,IF(C13="Zeit",8,9))))))</f>
        <v>8</v>
      </c>
      <c r="V13"/>
      <c r="W13"/>
    </row>
    <row r="14" spans="1:23" s="1" customFormat="1" ht="30" customHeight="1" thickBot="1" x14ac:dyDescent="0.35">
      <c r="A14" s="26">
        <f>'[1]Teilnehmer-Basisdaten'!A5</f>
        <v>1</v>
      </c>
      <c r="B14" s="24">
        <f>IF(AND(R14&gt;0,T14&gt;0),RANK(R14,$R$11:$R$60,2)," ")</f>
        <v>4</v>
      </c>
      <c r="C14" s="23" t="str">
        <f>IF(N14&gt;0,IF(K14&lt;'[1]WB-Basisdaten'!$D$25,"LK 0",IF(K14&lt;='[1]WB-Basisdaten'!$E$25,"LK 1",IF(K14&lt;='[1]WB-Basisdaten'!$E$26,"LK 2",IF(K14&lt;='[1]WB-Basisdaten'!$E$27,"LK 3",IF(K14&lt;='[1]WB-Basisdaten'!$E$28,"LK 4","Zeit"))))),"")</f>
        <v>Zeit</v>
      </c>
      <c r="D14" s="22" t="str">
        <f>'[1]Teilnehmer-Basisdaten'!B5&amp;" "&amp;'[1]Teilnehmer-Basisdaten'!C5</f>
        <v>Annekatrin Schmitt</v>
      </c>
      <c r="E14" s="21" t="str">
        <f>'[1]Teilnehmer-Basisdaten'!F5</f>
        <v>Shamal Ibn Tarem</v>
      </c>
      <c r="F14" s="21" t="str">
        <f>'[1]Teilnehmer-Basisdaten'!H5</f>
        <v>Araber</v>
      </c>
      <c r="G14" s="20">
        <f>'[1]Teilnehmer-Basisdaten'!I5</f>
        <v>2015</v>
      </c>
      <c r="H14" s="20" t="str">
        <f>'[1]Teilnehmer-Basisdaten'!J5</f>
        <v>Wallach</v>
      </c>
      <c r="I14" s="20" t="str">
        <f>'[1]Teilnehmer-Basisdaten'!K5</f>
        <v>Braun</v>
      </c>
      <c r="J14" s="20">
        <f>'[1]Teilnehmer-Basisdaten'!L5</f>
        <v>153</v>
      </c>
      <c r="K14" s="18">
        <f>VLOOKUP(A14,matrix,139,TRUE)</f>
        <v>336</v>
      </c>
      <c r="L14" s="19">
        <f>IF(T14&gt;0,IF($D14&gt;"",ROUND($K14/$T14,1),""),"")</f>
        <v>4.9000000000000004</v>
      </c>
      <c r="M14" s="19">
        <f>IF(T14&gt;0,IF($D14&gt;"",$T14/($K14/60),""),"")</f>
        <v>12.321428571428573</v>
      </c>
      <c r="N14" s="18">
        <f>VLOOKUP(A14,matrix,145,TRUE)</f>
        <v>69</v>
      </c>
      <c r="O14" s="17" t="str">
        <f>VLOOKUP(A14,'[1]WB-Daten'!$A$5:$FG$54,154,TRUE)</f>
        <v>52</v>
      </c>
      <c r="P14" s="17" t="str">
        <f>VLOOKUP(A14,'[1]WB-Daten'!$A$5:$FG$54,155,TRUE)</f>
        <v>48</v>
      </c>
      <c r="Q14" s="16">
        <f>IF('[1]Teilnehmer-Basisdaten'!M5="x",IF('[1]Teilnehmer-Basisdaten'!N5&gt;"0",'[1]Teilnehmer-Basisdaten'!N5, "n.gestartet"),'[1]WB-Daten'!EQ5)</f>
        <v>0</v>
      </c>
      <c r="R14" s="2">
        <f>RANK(T14,$T$11:$T$60)+RANK(K14,$K$11:$K$60,2)/100</f>
        <v>1.47</v>
      </c>
      <c r="S14" s="5">
        <f>IF(D14&gt;0,RANK(R14,$R$11:$R$60,2),"")</f>
        <v>4</v>
      </c>
      <c r="T14">
        <f>VLOOKUP(A14,matrix,145,TRUE)</f>
        <v>69</v>
      </c>
      <c r="U14">
        <f>IF(C14="LK 0",7,IF(C14="LK 1",1,IF(C14="LK 2",2,IF(C14="LK 3",3,IF(C14="LK 4",4,IF(C14="Zeit",8,9))))))</f>
        <v>8</v>
      </c>
      <c r="V14"/>
      <c r="W14"/>
    </row>
    <row r="15" spans="1:23" s="1" customFormat="1" ht="30" customHeight="1" thickBot="1" x14ac:dyDescent="0.35">
      <c r="A15" s="25">
        <f>'[1]Teilnehmer-Basisdaten'!A9</f>
        <v>5</v>
      </c>
      <c r="B15" s="24">
        <f>IF(AND(R15&gt;0,T15&gt;0),RANK(R15,$R$11:$R$60,2)," ")</f>
        <v>4</v>
      </c>
      <c r="C15" s="23" t="str">
        <f>IF(N15&gt;0,IF(K15&lt;'[1]WB-Basisdaten'!$D$25,"LK 0",IF(K15&lt;='[1]WB-Basisdaten'!$E$25,"LK 1",IF(K15&lt;='[1]WB-Basisdaten'!$E$26,"LK 2",IF(K15&lt;='[1]WB-Basisdaten'!$E$27,"LK 3",IF(K15&lt;='[1]WB-Basisdaten'!$E$28,"LK 4","Zeit"))))),"")</f>
        <v>Zeit</v>
      </c>
      <c r="D15" s="22" t="str">
        <f>'[1]Teilnehmer-Basisdaten'!B9&amp;" "&amp;'[1]Teilnehmer-Basisdaten'!C9</f>
        <v>Marco Burkard</v>
      </c>
      <c r="E15" s="21" t="str">
        <f>'[1]Teilnehmer-Basisdaten'!F9</f>
        <v>JL´s Captain America</v>
      </c>
      <c r="F15" s="21" t="str">
        <f>'[1]Teilnehmer-Basisdaten'!H9</f>
        <v>Westfale</v>
      </c>
      <c r="G15" s="20">
        <f>'[1]Teilnehmer-Basisdaten'!I9</f>
        <v>2015</v>
      </c>
      <c r="H15" s="20" t="str">
        <f>'[1]Teilnehmer-Basisdaten'!J9</f>
        <v>Wallach</v>
      </c>
      <c r="I15" s="20" t="str">
        <f>'[1]Teilnehmer-Basisdaten'!K9</f>
        <v>Falbe</v>
      </c>
      <c r="J15" s="20">
        <f>'[1]Teilnehmer-Basisdaten'!L9</f>
        <v>170</v>
      </c>
      <c r="K15" s="18">
        <f>VLOOKUP(A15,matrix,139,TRUE)</f>
        <v>336</v>
      </c>
      <c r="L15" s="19">
        <f>IF(T15&gt;0,IF($D15&gt;"",ROUND($K15/$T15,1),""),"")</f>
        <v>4.9000000000000004</v>
      </c>
      <c r="M15" s="19">
        <f>IF(T15&gt;0,IF($D15&gt;"",$T15/($K15/60),""),"")</f>
        <v>12.321428571428573</v>
      </c>
      <c r="N15" s="18">
        <f>VLOOKUP(A15,matrix,145,TRUE)</f>
        <v>69</v>
      </c>
      <c r="O15" s="17" t="str">
        <f>VLOOKUP(A15,'[1]WB-Daten'!$A$5:$FG$54,154,TRUE)</f>
        <v>44</v>
      </c>
      <c r="P15" s="17" t="str">
        <f>VLOOKUP(A15,'[1]WB-Daten'!$A$5:$FG$54,155,TRUE)</f>
        <v>52</v>
      </c>
      <c r="Q15" s="16">
        <f>IF('[1]Teilnehmer-Basisdaten'!M9="x",IF('[1]Teilnehmer-Basisdaten'!N9&gt;"0",'[1]Teilnehmer-Basisdaten'!N9, "n.gestartet"),'[1]WB-Daten'!EQ9)</f>
        <v>0</v>
      </c>
      <c r="R15" s="2">
        <f>RANK(T15,$T$11:$T$60)+RANK(K15,$K$11:$K$60,2)/100</f>
        <v>1.47</v>
      </c>
      <c r="S15" s="5">
        <f>IF(D15&gt;0,RANK(R15,$R$11:$R$60,2),"")</f>
        <v>4</v>
      </c>
      <c r="T15">
        <f>VLOOKUP(A15,matrix,145,TRUE)</f>
        <v>69</v>
      </c>
      <c r="U15">
        <f>IF(C15="LK 0",7,IF(C15="LK 1",1,IF(C15="LK 2",2,IF(C15="LK 3",3,IF(C15="LK 4",4,IF(C15="Zeit",8,9))))))</f>
        <v>8</v>
      </c>
      <c r="V15"/>
      <c r="W15"/>
    </row>
    <row r="16" spans="1:23" s="1" customFormat="1" ht="30" customHeight="1" thickBot="1" x14ac:dyDescent="0.35">
      <c r="A16" s="26">
        <f>'[1]Teilnehmer-Basisdaten'!A12</f>
        <v>8</v>
      </c>
      <c r="B16" s="24">
        <f>IF(AND(R16&gt;0,T16&gt;0),RANK(R16,$R$11:$R$60,2)," ")</f>
        <v>4</v>
      </c>
      <c r="C16" s="23" t="str">
        <f>IF(N16&gt;0,IF(K16&lt;'[1]WB-Basisdaten'!$D$25,"LK 0",IF(K16&lt;='[1]WB-Basisdaten'!$E$25,"LK 1",IF(K16&lt;='[1]WB-Basisdaten'!$E$26,"LK 2",IF(K16&lt;='[1]WB-Basisdaten'!$E$27,"LK 3",IF(K16&lt;='[1]WB-Basisdaten'!$E$28,"LK 4","Zeit"))))),"")</f>
        <v>Zeit</v>
      </c>
      <c r="D16" s="22" t="str">
        <f>'[1]Teilnehmer-Basisdaten'!B12&amp;" "&amp;'[1]Teilnehmer-Basisdaten'!C12</f>
        <v>Anna Goldberg</v>
      </c>
      <c r="E16" s="21" t="str">
        <f>'[1]Teilnehmer-Basisdaten'!F12</f>
        <v>Goran D´Etalinn</v>
      </c>
      <c r="F16" s="21" t="str">
        <f>'[1]Teilnehmer-Basisdaten'!H12</f>
        <v>Partbred Araber</v>
      </c>
      <c r="G16" s="20">
        <f>'[1]Teilnehmer-Basisdaten'!I12</f>
        <v>2016</v>
      </c>
      <c r="H16" s="20" t="str">
        <f>'[1]Teilnehmer-Basisdaten'!J12</f>
        <v>Wallach</v>
      </c>
      <c r="I16" s="20" t="str">
        <f>'[1]Teilnehmer-Basisdaten'!K12</f>
        <v>Fuchs</v>
      </c>
      <c r="J16" s="20">
        <f>'[1]Teilnehmer-Basisdaten'!L12</f>
        <v>152</v>
      </c>
      <c r="K16" s="18">
        <f>VLOOKUP(A16,matrix,139,TRUE)</f>
        <v>336</v>
      </c>
      <c r="L16" s="19">
        <f>IF(T16&gt;0,IF($D16&gt;"",ROUND($K16/$T16,1),""),"")</f>
        <v>4.9000000000000004</v>
      </c>
      <c r="M16" s="19">
        <f>IF(T16&gt;0,IF($D16&gt;"",$T16/($K16/60),""),"")</f>
        <v>12.321428571428573</v>
      </c>
      <c r="N16" s="18">
        <f>VLOOKUP(A16,matrix,145,TRUE)</f>
        <v>69</v>
      </c>
      <c r="O16" s="17" t="str">
        <f>VLOOKUP(A16,'[1]WB-Daten'!$A$5:$FG$54,154,TRUE)</f>
        <v>44</v>
      </c>
      <c r="P16" s="17" t="str">
        <f>VLOOKUP(A16,'[1]WB-Daten'!$A$5:$FG$54,155,TRUE)</f>
        <v>52</v>
      </c>
      <c r="Q16" s="16">
        <f>IF('[1]Teilnehmer-Basisdaten'!M12="x",IF('[1]Teilnehmer-Basisdaten'!N12&gt;"0",'[1]Teilnehmer-Basisdaten'!N12, "n.gestartet"),'[1]WB-Daten'!EQ12)</f>
        <v>0</v>
      </c>
      <c r="R16" s="2">
        <f>RANK(T16,$T$11:$T$60)+RANK(K16,$K$11:$K$60,2)/100</f>
        <v>1.47</v>
      </c>
      <c r="S16" s="5">
        <f>IF(D16&gt;0,RANK(R16,$R$11:$R$60,2),"")</f>
        <v>4</v>
      </c>
      <c r="T16">
        <f>VLOOKUP(A16,matrix,145,TRUE)</f>
        <v>69</v>
      </c>
      <c r="U16">
        <f>IF(C16="LK 0",7,IF(C16="LK 1",1,IF(C16="LK 2",2,IF(C16="LK 3",3,IF(C16="LK 4",4,IF(C16="Zeit",8,9))))))</f>
        <v>8</v>
      </c>
      <c r="V16"/>
      <c r="W16"/>
    </row>
    <row r="17" spans="1:21" ht="30" customHeight="1" thickBot="1" x14ac:dyDescent="0.35">
      <c r="A17" s="25">
        <f>'[1]Teilnehmer-Basisdaten'!A10</f>
        <v>6</v>
      </c>
      <c r="B17" s="24">
        <f>IF(AND(R17&gt;0,T17&gt;0),RANK(R17,$R$11:$R$60,2)," ")</f>
        <v>7</v>
      </c>
      <c r="C17" s="23" t="str">
        <f>IF(N17&gt;0,IF(K17&lt;'[1]WB-Basisdaten'!$D$25,"LK 0",IF(K17&lt;='[1]WB-Basisdaten'!$E$25,"LK 1",IF(K17&lt;='[1]WB-Basisdaten'!$E$26,"LK 2",IF(K17&lt;='[1]WB-Basisdaten'!$E$27,"LK 3",IF(K17&lt;='[1]WB-Basisdaten'!$E$28,"LK 4","Zeit"))))),"")</f>
        <v>Zeit</v>
      </c>
      <c r="D17" s="22" t="str">
        <f>'[1]Teilnehmer-Basisdaten'!B10&amp;" "&amp;'[1]Teilnehmer-Basisdaten'!C10</f>
        <v>Nora Steinweg</v>
      </c>
      <c r="E17" s="21" t="str">
        <f>'[1]Teilnehmer-Basisdaten'!F10</f>
        <v>Aron</v>
      </c>
      <c r="F17" s="21" t="str">
        <f>'[1]Teilnehmer-Basisdaten'!H10</f>
        <v>VA</v>
      </c>
      <c r="G17" s="20">
        <f>'[1]Teilnehmer-Basisdaten'!I10</f>
        <v>2005</v>
      </c>
      <c r="H17" s="20" t="str">
        <f>'[1]Teilnehmer-Basisdaten'!J10</f>
        <v>Wallach</v>
      </c>
      <c r="I17" s="20" t="str">
        <f>'[1]Teilnehmer-Basisdaten'!K10</f>
        <v>Braun</v>
      </c>
      <c r="J17" s="20">
        <f>'[1]Teilnehmer-Basisdaten'!L10</f>
        <v>151</v>
      </c>
      <c r="K17" s="18">
        <f>VLOOKUP(A17,matrix,139,TRUE)</f>
        <v>455</v>
      </c>
      <c r="L17" s="19">
        <f>IF(T17&gt;0,IF($D17&gt;"",ROUND($K17/$T17,1),""),"")</f>
        <v>6.6</v>
      </c>
      <c r="M17" s="19">
        <f>IF(T17&gt;0,IF($D17&gt;"",$T17/($K17/60),""),"")</f>
        <v>9.0989010989010985</v>
      </c>
      <c r="N17" s="18">
        <f>VLOOKUP(A17,matrix,145,TRUE)</f>
        <v>69</v>
      </c>
      <c r="O17" s="17" t="str">
        <f>VLOOKUP(A17,'[1]WB-Daten'!$A$5:$FG$54,154,TRUE)</f>
        <v>64</v>
      </c>
      <c r="P17" s="17" t="str">
        <f>VLOOKUP(A17,'[1]WB-Daten'!$A$5:$FG$54,155,TRUE)</f>
        <v>60</v>
      </c>
      <c r="Q17" s="16">
        <f>IF('[1]Teilnehmer-Basisdaten'!M10="x",IF('[1]Teilnehmer-Basisdaten'!N10&gt;"0",'[1]Teilnehmer-Basisdaten'!N10, "n.gestartet"),'[1]WB-Daten'!EQ10)</f>
        <v>0</v>
      </c>
      <c r="R17" s="2">
        <f>RANK(T17,$T$11:$T$60)+RANK(K17,$K$11:$K$60,2)/100</f>
        <v>1.5</v>
      </c>
      <c r="S17" s="5">
        <f>IF(D17&gt;0,RANK(R17,$R$11:$R$60,2),"")</f>
        <v>7</v>
      </c>
      <c r="T17">
        <f>VLOOKUP(A17,matrix,145,TRUE)</f>
        <v>69</v>
      </c>
      <c r="U17">
        <f>IF(C17="LK 0",7,IF(C17="LK 1",1,IF(C17="LK 2",2,IF(C17="LK 3",3,IF(C17="LK 4",4,IF(C17="Zeit",8,9))))))</f>
        <v>8</v>
      </c>
    </row>
    <row r="18" spans="1:21" ht="30" customHeight="1" thickBot="1" x14ac:dyDescent="0.35">
      <c r="A18" s="26">
        <f>'[1]Teilnehmer-Basisdaten'!A11</f>
        <v>7</v>
      </c>
      <c r="B18" s="24" t="str">
        <f>IF(AND(R18&gt;0,T18&gt;0),RANK(R18,$R$11:$R$60,2)," ")</f>
        <v xml:space="preserve"> </v>
      </c>
      <c r="C18" s="23" t="str">
        <f>IF(N18&gt;0,IF(K18&lt;'[1]WB-Basisdaten'!$D$25,"LK 0",IF(K18&lt;='[1]WB-Basisdaten'!$E$25,"LK 1",IF(K18&lt;='[1]WB-Basisdaten'!$E$26,"LK 2",IF(K18&lt;='[1]WB-Basisdaten'!$E$27,"LK 3",IF(K18&lt;='[1]WB-Basisdaten'!$E$28,"LK 4","Zeit"))))),"")</f>
        <v/>
      </c>
      <c r="D18" s="22" t="str">
        <f>'[1]Teilnehmer-Basisdaten'!B11&amp;" "&amp;'[1]Teilnehmer-Basisdaten'!C11</f>
        <v xml:space="preserve"> </v>
      </c>
      <c r="E18" s="21">
        <f>'[1]Teilnehmer-Basisdaten'!F11</f>
        <v>0</v>
      </c>
      <c r="F18" s="21">
        <f>'[1]Teilnehmer-Basisdaten'!H11</f>
        <v>0</v>
      </c>
      <c r="G18" s="20">
        <f>'[1]Teilnehmer-Basisdaten'!I11</f>
        <v>0</v>
      </c>
      <c r="H18" s="20">
        <f>'[1]Teilnehmer-Basisdaten'!J11</f>
        <v>0</v>
      </c>
      <c r="I18" s="20">
        <f>'[1]Teilnehmer-Basisdaten'!K11</f>
        <v>0</v>
      </c>
      <c r="J18" s="20">
        <f>'[1]Teilnehmer-Basisdaten'!L11</f>
        <v>0</v>
      </c>
      <c r="K18" s="18">
        <f>VLOOKUP(A18,matrix,139,TRUE)</f>
        <v>0</v>
      </c>
      <c r="L18" s="19" t="str">
        <f>IF(T18&gt;0,IF($D18&gt;"",ROUND($K18/$T18,1),""),"")</f>
        <v/>
      </c>
      <c r="M18" s="19" t="str">
        <f>IF(T18&gt;0,IF($D18&gt;"",$T18/($K18/60),""),"")</f>
        <v/>
      </c>
      <c r="N18" s="18">
        <f>VLOOKUP(A18,matrix,145,TRUE)</f>
        <v>0</v>
      </c>
      <c r="O18" s="17">
        <f>VLOOKUP(A18,'[1]WB-Daten'!$A$5:$FG$54,154,TRUE)</f>
        <v>0</v>
      </c>
      <c r="P18" s="17">
        <f>VLOOKUP(A18,'[1]WB-Daten'!$A$5:$FG$54,155,TRUE)</f>
        <v>0</v>
      </c>
      <c r="Q18" s="16" t="str">
        <f>IF('[1]Teilnehmer-Basisdaten'!M11="x",IF('[1]Teilnehmer-Basisdaten'!N11&gt;"0",'[1]Teilnehmer-Basisdaten'!N11, "n.gestartet"),'[1]WB-Daten'!EQ11)</f>
        <v>n.gestartet</v>
      </c>
      <c r="R18" s="2">
        <f>RANK(T18,$T$11:$T$60)+RANK(K18,$K$11:$K$60,2)/100</f>
        <v>8.01</v>
      </c>
      <c r="S18" s="5">
        <f>IF(D18&gt;0,RANK(R18,$R$11:$R$60,2),"")</f>
        <v>8</v>
      </c>
      <c r="T18">
        <f>VLOOKUP(A18,matrix,145,TRUE)</f>
        <v>0</v>
      </c>
      <c r="U18">
        <f>IF(C18="LK 0",7,IF(C18="LK 1",1,IF(C18="LK 2",2,IF(C18="LK 3",3,IF(C18="LK 4",4,IF(C18="Zeit",8,9))))))</f>
        <v>9</v>
      </c>
    </row>
    <row r="19" spans="1:21" ht="30" customHeight="1" thickBot="1" x14ac:dyDescent="0.35">
      <c r="A19" s="25">
        <f>'[1]Teilnehmer-Basisdaten'!A13</f>
        <v>9</v>
      </c>
      <c r="B19" s="24" t="str">
        <f>IF(AND(R19&gt;0,T19&gt;0),RANK(R19,$R$11:$R$60,2)," ")</f>
        <v xml:space="preserve"> </v>
      </c>
      <c r="C19" s="23" t="str">
        <f>IF(N19&gt;0,IF(K19&lt;'[1]WB-Basisdaten'!$D$25,"LK 0",IF(K19&lt;='[1]WB-Basisdaten'!$E$25,"LK 1",IF(K19&lt;='[1]WB-Basisdaten'!$E$26,"LK 2",IF(K19&lt;='[1]WB-Basisdaten'!$E$27,"LK 3",IF(K19&lt;='[1]WB-Basisdaten'!$E$28,"LK 4","Zeit"))))),"")</f>
        <v/>
      </c>
      <c r="D19" s="22" t="str">
        <f>'[1]Teilnehmer-Basisdaten'!B13&amp;" "&amp;'[1]Teilnehmer-Basisdaten'!C13</f>
        <v xml:space="preserve"> </v>
      </c>
      <c r="E19" s="21">
        <f>'[1]Teilnehmer-Basisdaten'!F13</f>
        <v>0</v>
      </c>
      <c r="F19" s="35">
        <f>'[1]Teilnehmer-Basisdaten'!H13</f>
        <v>0</v>
      </c>
      <c r="G19" s="20">
        <f>'[1]Teilnehmer-Basisdaten'!I13</f>
        <v>0</v>
      </c>
      <c r="H19" s="20">
        <f>'[1]Teilnehmer-Basisdaten'!J13</f>
        <v>0</v>
      </c>
      <c r="I19" s="20">
        <f>'[1]Teilnehmer-Basisdaten'!K13</f>
        <v>0</v>
      </c>
      <c r="J19" s="20">
        <f>'[1]Teilnehmer-Basisdaten'!L13</f>
        <v>0</v>
      </c>
      <c r="K19" s="18">
        <f>VLOOKUP(A19,matrix,139,TRUE)</f>
        <v>0</v>
      </c>
      <c r="L19" s="19" t="str">
        <f>IF(T19&gt;0,IF($D19&gt;"",ROUND($K19/$T19,1),""),"")</f>
        <v/>
      </c>
      <c r="M19" s="19" t="str">
        <f>IF(T19&gt;0,IF($D19&gt;"",$T19/($K19/60),""),"")</f>
        <v/>
      </c>
      <c r="N19" s="18">
        <f>VLOOKUP(A19,matrix,145,TRUE)</f>
        <v>0</v>
      </c>
      <c r="O19" s="17">
        <f>VLOOKUP(A19,'[1]WB-Daten'!$A$5:$FG$54,154,TRUE)</f>
        <v>0</v>
      </c>
      <c r="P19" s="17">
        <f>VLOOKUP(A19,'[1]WB-Daten'!$A$5:$FG$54,155,TRUE)</f>
        <v>0</v>
      </c>
      <c r="Q19" s="16">
        <f>IF('[1]Teilnehmer-Basisdaten'!M13="x",IF('[1]Teilnehmer-Basisdaten'!N13&gt;"0",'[1]Teilnehmer-Basisdaten'!N13, "n.gestartet"),'[1]WB-Daten'!EQ13)</f>
        <v>0</v>
      </c>
      <c r="R19" s="2">
        <f>RANK(T19,$T$11:$T$60)+RANK(K19,$K$11:$K$60,2)/100</f>
        <v>8.01</v>
      </c>
      <c r="S19" s="5">
        <f>IF(D19&gt;0,RANK(R19,$R$11:$R$60,2),"")</f>
        <v>8</v>
      </c>
      <c r="T19">
        <f>VLOOKUP(A19,matrix,145,TRUE)</f>
        <v>0</v>
      </c>
      <c r="U19">
        <f>IF(C19="LK 0",7,IF(C19="LK 1",1,IF(C19="LK 2",2,IF(C19="LK 3",3,IF(C19="LK 4",4,IF(C19="Zeit",8,9))))))</f>
        <v>9</v>
      </c>
    </row>
    <row r="20" spans="1:21" ht="30" customHeight="1" thickBot="1" x14ac:dyDescent="0.35">
      <c r="A20" s="26">
        <f>'[1]Teilnehmer-Basisdaten'!A14</f>
        <v>10</v>
      </c>
      <c r="B20" s="24" t="str">
        <f>IF(AND(R20&gt;0,T20&gt;0),RANK(R20,$R$11:$R$60,2)," ")</f>
        <v xml:space="preserve"> </v>
      </c>
      <c r="C20" s="23" t="str">
        <f>IF(N20&gt;0,IF(K20&lt;'[1]WB-Basisdaten'!$D$25,"LK 0",IF(K20&lt;='[1]WB-Basisdaten'!$E$25,"LK 1",IF(K20&lt;='[1]WB-Basisdaten'!$E$26,"LK 2",IF(K20&lt;='[1]WB-Basisdaten'!$E$27,"LK 3",IF(K20&lt;='[1]WB-Basisdaten'!$E$28,"LK 4","Zeit"))))),"")</f>
        <v/>
      </c>
      <c r="D20" s="22" t="str">
        <f>'[1]Teilnehmer-Basisdaten'!B14&amp;" "&amp;'[1]Teilnehmer-Basisdaten'!C14</f>
        <v xml:space="preserve"> </v>
      </c>
      <c r="E20" s="21">
        <f>'[1]Teilnehmer-Basisdaten'!F14</f>
        <v>0</v>
      </c>
      <c r="F20" s="21">
        <f>'[1]Teilnehmer-Basisdaten'!H14</f>
        <v>0</v>
      </c>
      <c r="G20" s="20">
        <f>'[1]Teilnehmer-Basisdaten'!I14</f>
        <v>0</v>
      </c>
      <c r="H20" s="20">
        <f>'[1]Teilnehmer-Basisdaten'!J14</f>
        <v>0</v>
      </c>
      <c r="I20" s="20">
        <f>'[1]Teilnehmer-Basisdaten'!K14</f>
        <v>0</v>
      </c>
      <c r="J20" s="20">
        <f>'[1]Teilnehmer-Basisdaten'!L14</f>
        <v>0</v>
      </c>
      <c r="K20" s="18">
        <f>VLOOKUP(A20,matrix,139,TRUE)</f>
        <v>0</v>
      </c>
      <c r="L20" s="19" t="str">
        <f>IF(T20&gt;0,IF($D20&gt;"",ROUND($K20/$T20,1),""),"")</f>
        <v/>
      </c>
      <c r="M20" s="19" t="str">
        <f>IF(T20&gt;0,IF($D20&gt;"",$T20/($K20/60),""),"")</f>
        <v/>
      </c>
      <c r="N20" s="18">
        <f>VLOOKUP(A20,matrix,145,TRUE)</f>
        <v>0</v>
      </c>
      <c r="O20" s="17">
        <f>VLOOKUP(A20,'[1]WB-Daten'!$A$5:$FG$54,154,TRUE)</f>
        <v>0</v>
      </c>
      <c r="P20" s="17">
        <f>VLOOKUP(A20,'[1]WB-Daten'!$A$5:$FG$54,155,TRUE)</f>
        <v>0</v>
      </c>
      <c r="Q20" s="16">
        <f>IF('[1]Teilnehmer-Basisdaten'!M14="x",IF('[1]Teilnehmer-Basisdaten'!N14&gt;"0",'[1]Teilnehmer-Basisdaten'!N14, "n.gestartet"),'[1]WB-Daten'!EQ14)</f>
        <v>0</v>
      </c>
      <c r="R20" s="2">
        <f>RANK(T20,$T$11:$T$60)+RANK(K20,$K$11:$K$60,2)/100</f>
        <v>8.01</v>
      </c>
      <c r="S20" s="5">
        <f>IF(D20&gt;0,RANK(R20,$R$11:$R$60,2),"")</f>
        <v>8</v>
      </c>
      <c r="T20">
        <f>VLOOKUP(A20,matrix,145,TRUE)</f>
        <v>0</v>
      </c>
      <c r="U20">
        <f>IF(C20="LK 0",7,IF(C20="LK 1",1,IF(C20="LK 2",2,IF(C20="LK 3",3,IF(C20="LK 4",4,IF(C20="Zeit",8,9))))))</f>
        <v>9</v>
      </c>
    </row>
    <row r="21" spans="1:21" ht="30" customHeight="1" thickBot="1" x14ac:dyDescent="0.35">
      <c r="A21" s="25">
        <f>'[1]Teilnehmer-Basisdaten'!A15</f>
        <v>11</v>
      </c>
      <c r="B21" s="24" t="str">
        <f>IF(AND(R21&gt;0,T21&gt;0),RANK(R21,$R$11:$R$60,2)," ")</f>
        <v xml:space="preserve"> </v>
      </c>
      <c r="C21" s="23" t="str">
        <f>IF(N21&gt;0,IF(K21&lt;'[1]WB-Basisdaten'!$D$25,"LK 0",IF(K21&lt;='[1]WB-Basisdaten'!$E$25,"LK 1",IF(K21&lt;='[1]WB-Basisdaten'!$E$26,"LK 2",IF(K21&lt;='[1]WB-Basisdaten'!$E$27,"LK 3",IF(K21&lt;='[1]WB-Basisdaten'!$E$28,"LK 4","Zeit"))))),"")</f>
        <v/>
      </c>
      <c r="D21" s="22" t="str">
        <f>'[1]Teilnehmer-Basisdaten'!B15&amp;" "&amp;'[1]Teilnehmer-Basisdaten'!C15</f>
        <v xml:space="preserve"> </v>
      </c>
      <c r="E21" s="21">
        <f>'[1]Teilnehmer-Basisdaten'!F15</f>
        <v>0</v>
      </c>
      <c r="F21" s="21">
        <f>'[1]Teilnehmer-Basisdaten'!H15</f>
        <v>0</v>
      </c>
      <c r="G21" s="20">
        <f>'[1]Teilnehmer-Basisdaten'!I15</f>
        <v>0</v>
      </c>
      <c r="H21" s="20">
        <f>'[1]Teilnehmer-Basisdaten'!J15</f>
        <v>0</v>
      </c>
      <c r="I21" s="20">
        <f>'[1]Teilnehmer-Basisdaten'!K15</f>
        <v>0</v>
      </c>
      <c r="J21" s="20">
        <f>'[1]Teilnehmer-Basisdaten'!L15</f>
        <v>0</v>
      </c>
      <c r="K21" s="18">
        <f>VLOOKUP(A21,matrix,139,TRUE)</f>
        <v>0</v>
      </c>
      <c r="L21" s="19" t="str">
        <f>IF(T21&gt;0,IF($D21&gt;"",ROUND($K21/$T21,1),""),"")</f>
        <v/>
      </c>
      <c r="M21" s="19" t="str">
        <f>IF(T21&gt;0,IF($D21&gt;"",$T21/($K21/60),""),"")</f>
        <v/>
      </c>
      <c r="N21" s="18">
        <f>VLOOKUP(A21,matrix,145,TRUE)</f>
        <v>0</v>
      </c>
      <c r="O21" s="17">
        <f>VLOOKUP(A21,'[1]WB-Daten'!$A$5:$FG$54,154,TRUE)</f>
        <v>0</v>
      </c>
      <c r="P21" s="17">
        <f>VLOOKUP(A21,'[1]WB-Daten'!$A$5:$FG$54,155,TRUE)</f>
        <v>0</v>
      </c>
      <c r="Q21" s="16">
        <f>IF('[1]Teilnehmer-Basisdaten'!M15="x",IF('[1]Teilnehmer-Basisdaten'!N15&gt;"0",'[1]Teilnehmer-Basisdaten'!N15, "n.gestartet"),'[1]WB-Daten'!EQ15)</f>
        <v>0</v>
      </c>
      <c r="R21" s="2">
        <f>RANK(T21,$T$11:$T$60)+RANK(K21,$K$11:$K$60,2)/100</f>
        <v>8.01</v>
      </c>
      <c r="S21" s="5">
        <f>IF(D21&gt;0,RANK(R21,$R$11:$R$60,2),"")</f>
        <v>8</v>
      </c>
      <c r="T21">
        <f>VLOOKUP(A21,matrix,145,TRUE)</f>
        <v>0</v>
      </c>
      <c r="U21">
        <f>IF(C21="LK 0",7,IF(C21="LK 1",1,IF(C21="LK 2",2,IF(C21="LK 3",3,IF(C21="LK 4",4,IF(C21="Zeit",8,9))))))</f>
        <v>9</v>
      </c>
    </row>
    <row r="22" spans="1:21" ht="30" customHeight="1" thickBot="1" x14ac:dyDescent="0.35">
      <c r="A22" s="26">
        <f>'[1]Teilnehmer-Basisdaten'!A16</f>
        <v>12</v>
      </c>
      <c r="B22" s="24" t="str">
        <f>IF(AND(R22&gt;0,T22&gt;0),RANK(R22,$R$11:$R$60,2)," ")</f>
        <v xml:space="preserve"> </v>
      </c>
      <c r="C22" s="23" t="str">
        <f>IF(N22&gt;0,IF(K22&lt;'[1]WB-Basisdaten'!$D$25,"LK 0",IF(K22&lt;='[1]WB-Basisdaten'!$E$25,"LK 1",IF(K22&lt;='[1]WB-Basisdaten'!$E$26,"LK 2",IF(K22&lt;='[1]WB-Basisdaten'!$E$27,"LK 3",IF(K22&lt;='[1]WB-Basisdaten'!$E$28,"LK 4","Zeit"))))),"")</f>
        <v/>
      </c>
      <c r="D22" s="22" t="str">
        <f>'[1]Teilnehmer-Basisdaten'!B16&amp;" "&amp;'[1]Teilnehmer-Basisdaten'!C16</f>
        <v xml:space="preserve"> </v>
      </c>
      <c r="E22" s="21">
        <f>'[1]Teilnehmer-Basisdaten'!F16</f>
        <v>0</v>
      </c>
      <c r="F22" s="21">
        <f>'[1]Teilnehmer-Basisdaten'!H16</f>
        <v>0</v>
      </c>
      <c r="G22" s="20">
        <f>'[1]Teilnehmer-Basisdaten'!I16</f>
        <v>0</v>
      </c>
      <c r="H22" s="20">
        <f>'[1]Teilnehmer-Basisdaten'!J16</f>
        <v>0</v>
      </c>
      <c r="I22" s="20">
        <f>'[1]Teilnehmer-Basisdaten'!K16</f>
        <v>0</v>
      </c>
      <c r="J22" s="20">
        <f>'[1]Teilnehmer-Basisdaten'!L16</f>
        <v>0</v>
      </c>
      <c r="K22" s="18">
        <f>VLOOKUP(A22,matrix,139,TRUE)</f>
        <v>0</v>
      </c>
      <c r="L22" s="19" t="str">
        <f>IF(T22&gt;0,IF($D22&gt;"",ROUND($K22/$T22,1),""),"")</f>
        <v/>
      </c>
      <c r="M22" s="19" t="str">
        <f>IF(T22&gt;0,IF($D22&gt;"",$T22/($K22/60),""),"")</f>
        <v/>
      </c>
      <c r="N22" s="18">
        <f>VLOOKUP(A22,matrix,145,TRUE)</f>
        <v>0</v>
      </c>
      <c r="O22" s="17">
        <f>VLOOKUP(A22,'[1]WB-Daten'!$A$5:$FG$54,154,TRUE)</f>
        <v>0</v>
      </c>
      <c r="P22" s="17">
        <f>VLOOKUP(A22,'[1]WB-Daten'!$A$5:$FG$54,155,TRUE)</f>
        <v>0</v>
      </c>
      <c r="Q22" s="16">
        <f>IF('[1]Teilnehmer-Basisdaten'!M16="x",IF('[1]Teilnehmer-Basisdaten'!N16&gt;"0",'[1]Teilnehmer-Basisdaten'!N16, "n.gestartet"),'[1]WB-Daten'!EQ16)</f>
        <v>0</v>
      </c>
      <c r="R22" s="2">
        <f>RANK(T22,$T$11:$T$60)+RANK(K22,$K$11:$K$60,2)/100</f>
        <v>8.01</v>
      </c>
      <c r="S22" s="5">
        <f>IF(D22&gt;0,RANK(R22,$R$11:$R$60,2),"")</f>
        <v>8</v>
      </c>
      <c r="T22">
        <f>VLOOKUP(A22,matrix,145,TRUE)</f>
        <v>0</v>
      </c>
      <c r="U22">
        <f>IF(C22="LK 0",7,IF(C22="LK 1",1,IF(C22="LK 2",2,IF(C22="LK 3",3,IF(C22="LK 4",4,IF(C22="Zeit",8,9))))))</f>
        <v>9</v>
      </c>
    </row>
    <row r="23" spans="1:21" ht="30" customHeight="1" thickBot="1" x14ac:dyDescent="0.35">
      <c r="A23" s="25">
        <f>'[1]Teilnehmer-Basisdaten'!A17</f>
        <v>13</v>
      </c>
      <c r="B23" s="24" t="str">
        <f>IF(AND(R23&gt;0,T23&gt;0),RANK(R23,$R$11:$R$60,2)," ")</f>
        <v xml:space="preserve"> </v>
      </c>
      <c r="C23" s="23" t="str">
        <f>IF(N23&gt;0,IF(K23&lt;'[1]WB-Basisdaten'!$D$25,"LK 0",IF(K23&lt;='[1]WB-Basisdaten'!$E$25,"LK 1",IF(K23&lt;='[1]WB-Basisdaten'!$E$26,"LK 2",IF(K23&lt;='[1]WB-Basisdaten'!$E$27,"LK 3",IF(K23&lt;='[1]WB-Basisdaten'!$E$28,"LK 4","Zeit"))))),"")</f>
        <v/>
      </c>
      <c r="D23" s="22" t="str">
        <f>'[1]Teilnehmer-Basisdaten'!B17&amp;" "&amp;'[1]Teilnehmer-Basisdaten'!C17</f>
        <v xml:space="preserve"> </v>
      </c>
      <c r="E23" s="21">
        <f>'[1]Teilnehmer-Basisdaten'!F17</f>
        <v>0</v>
      </c>
      <c r="F23" s="21">
        <f>'[1]Teilnehmer-Basisdaten'!H17</f>
        <v>0</v>
      </c>
      <c r="G23" s="20">
        <f>'[1]Teilnehmer-Basisdaten'!I17</f>
        <v>0</v>
      </c>
      <c r="H23" s="20">
        <f>'[1]Teilnehmer-Basisdaten'!J17</f>
        <v>0</v>
      </c>
      <c r="I23" s="20">
        <f>'[1]Teilnehmer-Basisdaten'!K17</f>
        <v>0</v>
      </c>
      <c r="J23" s="20">
        <f>'[1]Teilnehmer-Basisdaten'!L17</f>
        <v>0</v>
      </c>
      <c r="K23" s="18">
        <f>VLOOKUP(A23,matrix,139,TRUE)</f>
        <v>0</v>
      </c>
      <c r="L23" s="19" t="str">
        <f>IF(T23&gt;0,IF($D23&gt;"",ROUND($K23/$T23,1),""),"")</f>
        <v/>
      </c>
      <c r="M23" s="19" t="str">
        <f>IF(T23&gt;0,IF($D23&gt;"",$T23/($K23/60),""),"")</f>
        <v/>
      </c>
      <c r="N23" s="18">
        <f>VLOOKUP(A23,matrix,145,TRUE)</f>
        <v>0</v>
      </c>
      <c r="O23" s="17">
        <f>VLOOKUP(A23,'[1]WB-Daten'!$A$5:$FG$54,154,TRUE)</f>
        <v>0</v>
      </c>
      <c r="P23" s="17">
        <f>VLOOKUP(A23,'[1]WB-Daten'!$A$5:$FG$54,155,TRUE)</f>
        <v>0</v>
      </c>
      <c r="Q23" s="16">
        <f>IF('[1]Teilnehmer-Basisdaten'!M17="x",IF('[1]Teilnehmer-Basisdaten'!N17&gt;"0",'[1]Teilnehmer-Basisdaten'!N17, "n.gestartet"),'[1]WB-Daten'!EQ17)</f>
        <v>0</v>
      </c>
      <c r="R23" s="2">
        <f>RANK(T23,$T$11:$T$60)+RANK(K23,$K$11:$K$60,2)/100</f>
        <v>8.01</v>
      </c>
      <c r="S23" s="5">
        <f>IF(D23&gt;0,RANK(R23,$R$11:$R$60,2),"")</f>
        <v>8</v>
      </c>
      <c r="T23">
        <f>VLOOKUP(A23,matrix,145,TRUE)</f>
        <v>0</v>
      </c>
      <c r="U23">
        <f>IF(C23="LK 0",7,IF(C23="LK 1",1,IF(C23="LK 2",2,IF(C23="LK 3",3,IF(C23="LK 4",4,IF(C23="Zeit",8,9))))))</f>
        <v>9</v>
      </c>
    </row>
    <row r="24" spans="1:21" ht="30" customHeight="1" thickBot="1" x14ac:dyDescent="0.35">
      <c r="A24" s="26">
        <f>'[1]Teilnehmer-Basisdaten'!A18</f>
        <v>14</v>
      </c>
      <c r="B24" s="24" t="str">
        <f>IF(AND(R24&gt;0,T24&gt;0),RANK(R24,$R$11:$R$60,2)," ")</f>
        <v xml:space="preserve"> </v>
      </c>
      <c r="C24" s="23" t="str">
        <f>IF(N24&gt;0,IF(K24&lt;'[1]WB-Basisdaten'!$D$25,"LK 0",IF(K24&lt;='[1]WB-Basisdaten'!$E$25,"LK 1",IF(K24&lt;='[1]WB-Basisdaten'!$E$26,"LK 2",IF(K24&lt;='[1]WB-Basisdaten'!$E$27,"LK 3",IF(K24&lt;='[1]WB-Basisdaten'!$E$28,"LK 4","Zeit"))))),"")</f>
        <v/>
      </c>
      <c r="D24" s="22" t="str">
        <f>'[1]Teilnehmer-Basisdaten'!B18&amp;" "&amp;'[1]Teilnehmer-Basisdaten'!C18</f>
        <v xml:space="preserve"> </v>
      </c>
      <c r="E24" s="21">
        <f>'[1]Teilnehmer-Basisdaten'!F18</f>
        <v>0</v>
      </c>
      <c r="F24" s="21">
        <f>'[1]Teilnehmer-Basisdaten'!H18</f>
        <v>0</v>
      </c>
      <c r="G24" s="20">
        <f>'[1]Teilnehmer-Basisdaten'!I18</f>
        <v>0</v>
      </c>
      <c r="H24" s="20">
        <f>'[1]Teilnehmer-Basisdaten'!J18</f>
        <v>0</v>
      </c>
      <c r="I24" s="20">
        <f>'[1]Teilnehmer-Basisdaten'!K18</f>
        <v>0</v>
      </c>
      <c r="J24" s="20">
        <f>'[1]Teilnehmer-Basisdaten'!L18</f>
        <v>0</v>
      </c>
      <c r="K24" s="18">
        <f>VLOOKUP(A24,matrix,139,TRUE)</f>
        <v>0</v>
      </c>
      <c r="L24" s="19" t="str">
        <f>IF(T24&gt;0,IF($D24&gt;"",ROUND($K24/$T24,1),""),"")</f>
        <v/>
      </c>
      <c r="M24" s="19" t="str">
        <f>IF(T24&gt;0,IF($D24&gt;"",$T24/($K24/60),""),"")</f>
        <v/>
      </c>
      <c r="N24" s="18">
        <f>VLOOKUP(A24,matrix,145,TRUE)</f>
        <v>0</v>
      </c>
      <c r="O24" s="17">
        <f>VLOOKUP(A24,'[1]WB-Daten'!$A$5:$FG$54,154,TRUE)</f>
        <v>0</v>
      </c>
      <c r="P24" s="17">
        <f>VLOOKUP(A24,'[1]WB-Daten'!$A$5:$FG$54,155,TRUE)</f>
        <v>0</v>
      </c>
      <c r="Q24" s="16">
        <f>IF('[1]Teilnehmer-Basisdaten'!M18="x",IF('[1]Teilnehmer-Basisdaten'!N18&gt;"0",'[1]Teilnehmer-Basisdaten'!N18, "n.gestartet"),'[1]WB-Daten'!EQ18)</f>
        <v>0</v>
      </c>
      <c r="R24" s="2">
        <f>RANK(T24,$T$11:$T$60)+RANK(K24,$K$11:$K$60,2)/100</f>
        <v>8.01</v>
      </c>
      <c r="S24" s="5">
        <f>IF(D24&gt;0,RANK(R24,$R$11:$R$60,2),"")</f>
        <v>8</v>
      </c>
      <c r="T24">
        <f>VLOOKUP(A24,matrix,145,TRUE)</f>
        <v>0</v>
      </c>
      <c r="U24">
        <f>IF(C24="LK 0",7,IF(C24="LK 1",1,IF(C24="LK 2",2,IF(C24="LK 3",3,IF(C24="LK 4",4,IF(C24="Zeit",8,9))))))</f>
        <v>9</v>
      </c>
    </row>
    <row r="25" spans="1:21" ht="30" customHeight="1" thickBot="1" x14ac:dyDescent="0.35">
      <c r="A25" s="25">
        <f>'[1]Teilnehmer-Basisdaten'!A19</f>
        <v>15</v>
      </c>
      <c r="B25" s="24" t="str">
        <f>IF(AND(R25&gt;0,T25&gt;0),RANK(R25,$R$11:$R$60,2)," ")</f>
        <v xml:space="preserve"> </v>
      </c>
      <c r="C25" s="23" t="str">
        <f>IF(N25&gt;0,IF(K25&lt;'[1]WB-Basisdaten'!$D$25,"LK 0",IF(K25&lt;='[1]WB-Basisdaten'!$E$25,"LK 1",IF(K25&lt;='[1]WB-Basisdaten'!$E$26,"LK 2",IF(K25&lt;='[1]WB-Basisdaten'!$E$27,"LK 3",IF(K25&lt;='[1]WB-Basisdaten'!$E$28,"LK 4","Zeit"))))),"")</f>
        <v/>
      </c>
      <c r="D25" s="22" t="str">
        <f>'[1]Teilnehmer-Basisdaten'!B19&amp;" "&amp;'[1]Teilnehmer-Basisdaten'!C19</f>
        <v xml:space="preserve"> </v>
      </c>
      <c r="E25" s="21">
        <f>'[1]Teilnehmer-Basisdaten'!F19</f>
        <v>0</v>
      </c>
      <c r="F25" s="21">
        <f>'[1]Teilnehmer-Basisdaten'!H19</f>
        <v>0</v>
      </c>
      <c r="G25" s="20">
        <f>'[1]Teilnehmer-Basisdaten'!I19</f>
        <v>0</v>
      </c>
      <c r="H25" s="20">
        <f>'[1]Teilnehmer-Basisdaten'!J19</f>
        <v>0</v>
      </c>
      <c r="I25" s="20">
        <f>'[1]Teilnehmer-Basisdaten'!K19</f>
        <v>0</v>
      </c>
      <c r="J25" s="20">
        <f>'[1]Teilnehmer-Basisdaten'!L19</f>
        <v>0</v>
      </c>
      <c r="K25" s="18">
        <f>VLOOKUP(A25,matrix,139,TRUE)</f>
        <v>0</v>
      </c>
      <c r="L25" s="19" t="str">
        <f>IF(T25&gt;0,IF($D25&gt;"",ROUND($K25/$T25,1),""),"")</f>
        <v/>
      </c>
      <c r="M25" s="19" t="str">
        <f>IF(T25&gt;0,IF($D25&gt;"",$T25/($K25/60),""),"")</f>
        <v/>
      </c>
      <c r="N25" s="18">
        <f>VLOOKUP(A25,matrix,145,TRUE)</f>
        <v>0</v>
      </c>
      <c r="O25" s="17">
        <f>VLOOKUP(A25,'[1]WB-Daten'!$A$5:$FG$54,154,TRUE)</f>
        <v>0</v>
      </c>
      <c r="P25" s="17">
        <f>VLOOKUP(A25,'[1]WB-Daten'!$A$5:$FG$54,155,TRUE)</f>
        <v>0</v>
      </c>
      <c r="Q25" s="16">
        <f>IF('[1]Teilnehmer-Basisdaten'!M19="x",IF('[1]Teilnehmer-Basisdaten'!N19&gt;"0",'[1]Teilnehmer-Basisdaten'!N19, "n.gestartet"),'[1]WB-Daten'!EQ19)</f>
        <v>0</v>
      </c>
      <c r="R25" s="2">
        <f>RANK(T25,$T$11:$T$60)+RANK(K25,$K$11:$K$60,2)/100</f>
        <v>8.01</v>
      </c>
      <c r="S25" s="5">
        <f>IF(D25&gt;0,RANK(R25,$R$11:$R$60,2),"")</f>
        <v>8</v>
      </c>
      <c r="T25">
        <f>VLOOKUP(A25,matrix,145,TRUE)</f>
        <v>0</v>
      </c>
      <c r="U25">
        <f>IF(C25="LK 0",7,IF(C25="LK 1",1,IF(C25="LK 2",2,IF(C25="LK 3",3,IF(C25="LK 4",4,IF(C25="Zeit",8,9))))))</f>
        <v>9</v>
      </c>
    </row>
    <row r="26" spans="1:21" ht="30" customHeight="1" thickBot="1" x14ac:dyDescent="0.35">
      <c r="A26" s="26">
        <f>'[1]Teilnehmer-Basisdaten'!A20</f>
        <v>16</v>
      </c>
      <c r="B26" s="24" t="str">
        <f>IF(AND(R26&gt;0,T26&gt;0),RANK(R26,$R$11:$R$60,2)," ")</f>
        <v xml:space="preserve"> </v>
      </c>
      <c r="C26" s="23" t="str">
        <f>IF(N26&gt;0,IF(K26&lt;'[1]WB-Basisdaten'!$D$25,"LK 0",IF(K26&lt;='[1]WB-Basisdaten'!$E$25,"LK 1",IF(K26&lt;='[1]WB-Basisdaten'!$E$26,"LK 2",IF(K26&lt;='[1]WB-Basisdaten'!$E$27,"LK 3",IF(K26&lt;='[1]WB-Basisdaten'!$E$28,"LK 4","Zeit"))))),"")</f>
        <v/>
      </c>
      <c r="D26" s="22" t="str">
        <f>'[1]Teilnehmer-Basisdaten'!B20&amp;" "&amp;'[1]Teilnehmer-Basisdaten'!C20</f>
        <v xml:space="preserve"> </v>
      </c>
      <c r="E26" s="21">
        <f>'[1]Teilnehmer-Basisdaten'!F20</f>
        <v>0</v>
      </c>
      <c r="F26" s="21">
        <f>'[1]Teilnehmer-Basisdaten'!H20</f>
        <v>0</v>
      </c>
      <c r="G26" s="20">
        <f>'[1]Teilnehmer-Basisdaten'!I20</f>
        <v>0</v>
      </c>
      <c r="H26" s="20">
        <f>'[1]Teilnehmer-Basisdaten'!J20</f>
        <v>0</v>
      </c>
      <c r="I26" s="20">
        <f>'[1]Teilnehmer-Basisdaten'!K20</f>
        <v>0</v>
      </c>
      <c r="J26" s="20">
        <f>'[1]Teilnehmer-Basisdaten'!L20</f>
        <v>0</v>
      </c>
      <c r="K26" s="18">
        <f>VLOOKUP(A26,matrix,139,TRUE)</f>
        <v>0</v>
      </c>
      <c r="L26" s="19" t="str">
        <f>IF(T26&gt;0,IF($D26&gt;"",ROUND($K26/$T26,1),""),"")</f>
        <v/>
      </c>
      <c r="M26" s="19" t="str">
        <f>IF(T26&gt;0,IF($D26&gt;"",$T26/($K26/60),""),"")</f>
        <v/>
      </c>
      <c r="N26" s="18">
        <f>VLOOKUP(A26,matrix,145,TRUE)</f>
        <v>0</v>
      </c>
      <c r="O26" s="17">
        <f>VLOOKUP(A26,'[1]WB-Daten'!$A$5:$FG$54,154,TRUE)</f>
        <v>0</v>
      </c>
      <c r="P26" s="17">
        <f>VLOOKUP(A26,'[1]WB-Daten'!$A$5:$FG$54,155,TRUE)</f>
        <v>0</v>
      </c>
      <c r="Q26" s="16" t="str">
        <f>IF('[1]Teilnehmer-Basisdaten'!M20="x",IF('[1]Teilnehmer-Basisdaten'!N20&gt;"0",'[1]Teilnehmer-Basisdaten'!N20, "n.gestartet"),'[1]WB-Daten'!EQ20)</f>
        <v xml:space="preserve"> </v>
      </c>
      <c r="R26" s="2">
        <f>RANK(T26,$T$11:$T$60)+RANK(K26,$K$11:$K$60,2)/100</f>
        <v>8.01</v>
      </c>
      <c r="S26" s="5">
        <f>IF(D26&gt;0,RANK(R26,$R$11:$R$60,2),"")</f>
        <v>8</v>
      </c>
      <c r="T26">
        <f>VLOOKUP(A26,matrix,145,TRUE)</f>
        <v>0</v>
      </c>
      <c r="U26">
        <f>IF(C26="LK 0",7,IF(C26="LK 1",1,IF(C26="LK 2",2,IF(C26="LK 3",3,IF(C26="LK 4",4,IF(C26="Zeit",8,9))))))</f>
        <v>9</v>
      </c>
    </row>
    <row r="27" spans="1:21" ht="30" customHeight="1" thickBot="1" x14ac:dyDescent="0.35">
      <c r="A27" s="25">
        <f>'[1]Teilnehmer-Basisdaten'!A21</f>
        <v>17</v>
      </c>
      <c r="B27" s="24" t="str">
        <f>IF(AND(R27&gt;0,T27&gt;0),RANK(R27,$R$11:$R$60,2)," ")</f>
        <v xml:space="preserve"> </v>
      </c>
      <c r="C27" s="23" t="str">
        <f>IF(N27&gt;0,IF(K27&lt;'[1]WB-Basisdaten'!$D$25,"LK 0",IF(K27&lt;='[1]WB-Basisdaten'!$E$25,"LK 1",IF(K27&lt;='[1]WB-Basisdaten'!$E$26,"LK 2",IF(K27&lt;='[1]WB-Basisdaten'!$E$27,"LK 3",IF(K27&lt;='[1]WB-Basisdaten'!$E$28,"LK 4","Zeit"))))),"")</f>
        <v/>
      </c>
      <c r="D27" s="22" t="str">
        <f>'[1]Teilnehmer-Basisdaten'!B21&amp;" "&amp;'[1]Teilnehmer-Basisdaten'!C21</f>
        <v xml:space="preserve"> </v>
      </c>
      <c r="E27" s="21">
        <f>'[1]Teilnehmer-Basisdaten'!F21</f>
        <v>0</v>
      </c>
      <c r="F27" s="21">
        <f>'[1]Teilnehmer-Basisdaten'!H21</f>
        <v>0</v>
      </c>
      <c r="G27" s="20">
        <f>'[1]Teilnehmer-Basisdaten'!I21</f>
        <v>0</v>
      </c>
      <c r="H27" s="20">
        <f>'[1]Teilnehmer-Basisdaten'!J21</f>
        <v>0</v>
      </c>
      <c r="I27" s="20">
        <f>'[1]Teilnehmer-Basisdaten'!K21</f>
        <v>0</v>
      </c>
      <c r="J27" s="20">
        <f>'[1]Teilnehmer-Basisdaten'!L21</f>
        <v>0</v>
      </c>
      <c r="K27" s="18">
        <f>VLOOKUP(A27,matrix,139,TRUE)</f>
        <v>0</v>
      </c>
      <c r="L27" s="19" t="str">
        <f>IF(T27&gt;0,IF($D27&gt;"",ROUND($K27/$T27,1),""),"")</f>
        <v/>
      </c>
      <c r="M27" s="19" t="str">
        <f>IF(T27&gt;0,IF($D27&gt;"",$T27/($K27/60),""),"")</f>
        <v/>
      </c>
      <c r="N27" s="18">
        <f>VLOOKUP(A27,matrix,145,TRUE)</f>
        <v>0</v>
      </c>
      <c r="O27" s="17">
        <f>VLOOKUP(A27,'[1]WB-Daten'!$A$5:$FG$54,154,TRUE)</f>
        <v>0</v>
      </c>
      <c r="P27" s="17">
        <f>VLOOKUP(A27,'[1]WB-Daten'!$A$5:$FG$54,155,TRUE)</f>
        <v>0</v>
      </c>
      <c r="Q27" s="16" t="str">
        <f>IF('[1]Teilnehmer-Basisdaten'!M21="x",IF('[1]Teilnehmer-Basisdaten'!N21&gt;"0",'[1]Teilnehmer-Basisdaten'!N21, "n.gestartet"),'[1]WB-Daten'!EQ21)</f>
        <v xml:space="preserve"> </v>
      </c>
      <c r="R27" s="2">
        <f>RANK(T27,$T$11:$T$60)+RANK(K27,$K$11:$K$60,2)/100</f>
        <v>8.01</v>
      </c>
      <c r="S27" s="5">
        <f>IF(D27&gt;0,RANK(R27,$R$11:$R$60,2),"")</f>
        <v>8</v>
      </c>
      <c r="T27">
        <f>VLOOKUP(A27,matrix,145,TRUE)</f>
        <v>0</v>
      </c>
      <c r="U27">
        <f>IF(C27="LK 0",7,IF(C27="LK 1",1,IF(C27="LK 2",2,IF(C27="LK 3",3,IF(C27="LK 4",4,IF(C27="Zeit",8,9))))))</f>
        <v>9</v>
      </c>
    </row>
    <row r="28" spans="1:21" ht="30" customHeight="1" thickBot="1" x14ac:dyDescent="0.35">
      <c r="A28" s="26">
        <f>'[1]Teilnehmer-Basisdaten'!A22</f>
        <v>18</v>
      </c>
      <c r="B28" s="24" t="str">
        <f>IF(AND(R28&gt;0,T28&gt;0),RANK(R28,$R$11:$R$60,2)," ")</f>
        <v xml:space="preserve"> </v>
      </c>
      <c r="C28" s="23" t="str">
        <f>IF(N28&gt;0,IF(K28&lt;'[1]WB-Basisdaten'!$D$25,"LK 0",IF(K28&lt;='[1]WB-Basisdaten'!$E$25,"LK 1",IF(K28&lt;='[1]WB-Basisdaten'!$E$26,"LK 2",IF(K28&lt;='[1]WB-Basisdaten'!$E$27,"LK 3",IF(K28&lt;='[1]WB-Basisdaten'!$E$28,"LK 4","Zeit"))))),"")</f>
        <v/>
      </c>
      <c r="D28" s="22" t="str">
        <f>'[1]Teilnehmer-Basisdaten'!B22&amp;" "&amp;'[1]Teilnehmer-Basisdaten'!C22</f>
        <v xml:space="preserve"> </v>
      </c>
      <c r="E28" s="21">
        <f>'[1]Teilnehmer-Basisdaten'!F22</f>
        <v>0</v>
      </c>
      <c r="F28" s="21">
        <f>'[1]Teilnehmer-Basisdaten'!H22</f>
        <v>0</v>
      </c>
      <c r="G28" s="20">
        <f>'[1]Teilnehmer-Basisdaten'!I22</f>
        <v>0</v>
      </c>
      <c r="H28" s="20">
        <f>'[1]Teilnehmer-Basisdaten'!J22</f>
        <v>0</v>
      </c>
      <c r="I28" s="20">
        <f>'[1]Teilnehmer-Basisdaten'!K22</f>
        <v>0</v>
      </c>
      <c r="J28" s="20">
        <f>'[1]Teilnehmer-Basisdaten'!L22</f>
        <v>0</v>
      </c>
      <c r="K28" s="18">
        <f>VLOOKUP(A28,matrix,139,TRUE)</f>
        <v>0</v>
      </c>
      <c r="L28" s="19" t="str">
        <f>IF(T28&gt;0,IF($D28&gt;"",ROUND($K28/$T28,1),""),"")</f>
        <v/>
      </c>
      <c r="M28" s="19" t="str">
        <f>IF(T28&gt;0,IF($D28&gt;"",$T28/($K28/60),""),"")</f>
        <v/>
      </c>
      <c r="N28" s="18">
        <f>VLOOKUP(A28,matrix,145,TRUE)</f>
        <v>0</v>
      </c>
      <c r="O28" s="17">
        <f>VLOOKUP(A28,'[1]WB-Daten'!$A$5:$FG$54,154,TRUE)</f>
        <v>0</v>
      </c>
      <c r="P28" s="17">
        <f>VLOOKUP(A28,'[1]WB-Daten'!$A$5:$FG$54,155,TRUE)</f>
        <v>0</v>
      </c>
      <c r="Q28" s="16">
        <f>IF('[1]Teilnehmer-Basisdaten'!M22="x",IF('[1]Teilnehmer-Basisdaten'!N22&gt;"0",'[1]Teilnehmer-Basisdaten'!N22, "n.gestartet"),'[1]WB-Daten'!EQ22)</f>
        <v>0</v>
      </c>
      <c r="R28" s="2">
        <f>RANK(T28,$T$11:$T$60)+RANK(K28,$K$11:$K$60,2)/100</f>
        <v>8.01</v>
      </c>
      <c r="S28" s="5">
        <f>IF(D28&gt;0,RANK(R28,$R$11:$R$60,2),"")</f>
        <v>8</v>
      </c>
      <c r="T28">
        <f>VLOOKUP(A28,matrix,145,TRUE)</f>
        <v>0</v>
      </c>
      <c r="U28">
        <f>IF(C28="LK 0",7,IF(C28="LK 1",1,IF(C28="LK 2",2,IF(C28="LK 3",3,IF(C28="LK 4",4,IF(C28="Zeit",8,9))))))</f>
        <v>9</v>
      </c>
    </row>
    <row r="29" spans="1:21" ht="30" customHeight="1" thickBot="1" x14ac:dyDescent="0.35">
      <c r="A29" s="25">
        <f>'[1]Teilnehmer-Basisdaten'!A23</f>
        <v>19</v>
      </c>
      <c r="B29" s="24" t="str">
        <f>IF(AND(R29&gt;0,T29&gt;0),RANK(R29,$R$11:$R$60,2)," ")</f>
        <v xml:space="preserve"> </v>
      </c>
      <c r="C29" s="23" t="str">
        <f>IF(N29&gt;0,IF(K29&lt;'[1]WB-Basisdaten'!$D$25,"LK 0",IF(K29&lt;='[1]WB-Basisdaten'!$E$25,"LK 1",IF(K29&lt;='[1]WB-Basisdaten'!$E$26,"LK 2",IF(K29&lt;='[1]WB-Basisdaten'!$E$27,"LK 3",IF(K29&lt;='[1]WB-Basisdaten'!$E$28,"LK 4","Zeit"))))),"")</f>
        <v/>
      </c>
      <c r="D29" s="22" t="str">
        <f>'[1]Teilnehmer-Basisdaten'!B23&amp;" "&amp;'[1]Teilnehmer-Basisdaten'!C23</f>
        <v xml:space="preserve"> </v>
      </c>
      <c r="E29" s="21">
        <f>'[1]Teilnehmer-Basisdaten'!F23</f>
        <v>0</v>
      </c>
      <c r="F29" s="21">
        <f>'[1]Teilnehmer-Basisdaten'!H23</f>
        <v>0</v>
      </c>
      <c r="G29" s="20">
        <f>'[1]Teilnehmer-Basisdaten'!I23</f>
        <v>0</v>
      </c>
      <c r="H29" s="20">
        <f>'[1]Teilnehmer-Basisdaten'!J23</f>
        <v>0</v>
      </c>
      <c r="I29" s="20">
        <f>'[1]Teilnehmer-Basisdaten'!K23</f>
        <v>0</v>
      </c>
      <c r="J29" s="20">
        <f>'[1]Teilnehmer-Basisdaten'!L23</f>
        <v>0</v>
      </c>
      <c r="K29" s="18">
        <f>VLOOKUP(A29,matrix,139,TRUE)</f>
        <v>0</v>
      </c>
      <c r="L29" s="19" t="str">
        <f>IF(T29&gt;0,IF($D29&gt;"",ROUND($K29/$T29,1),""),"")</f>
        <v/>
      </c>
      <c r="M29" s="19" t="str">
        <f>IF(T29&gt;0,IF($D29&gt;"",$T29/($K29/60),""),"")</f>
        <v/>
      </c>
      <c r="N29" s="18">
        <f>VLOOKUP(A29,matrix,145,TRUE)</f>
        <v>0</v>
      </c>
      <c r="O29" s="17">
        <f>VLOOKUP(A29,'[1]WB-Daten'!$A$5:$FG$54,154,TRUE)</f>
        <v>0</v>
      </c>
      <c r="P29" s="17">
        <f>VLOOKUP(A29,'[1]WB-Daten'!$A$5:$FG$54,155,TRUE)</f>
        <v>0</v>
      </c>
      <c r="Q29" s="16">
        <f>IF('[1]Teilnehmer-Basisdaten'!M23="x",IF('[1]Teilnehmer-Basisdaten'!N23&gt;"0",'[1]Teilnehmer-Basisdaten'!N23, "n.gestartet"),'[1]WB-Daten'!EQ23)</f>
        <v>0</v>
      </c>
      <c r="R29" s="2">
        <f>RANK(T29,$T$11:$T$60)+RANK(K29,$K$11:$K$60,2)/100</f>
        <v>8.01</v>
      </c>
      <c r="S29" s="5">
        <f>IF(D29&gt;0,RANK(R29,$R$11:$R$60,2),"")</f>
        <v>8</v>
      </c>
      <c r="T29">
        <f>VLOOKUP(A29,matrix,145,TRUE)</f>
        <v>0</v>
      </c>
      <c r="U29">
        <f>IF(C29="LK 0",7,IF(C29="LK 1",1,IF(C29="LK 2",2,IF(C29="LK 3",3,IF(C29="LK 4",4,IF(C29="Zeit",8,9))))))</f>
        <v>9</v>
      </c>
    </row>
    <row r="30" spans="1:21" ht="30" customHeight="1" thickBot="1" x14ac:dyDescent="0.35">
      <c r="A30" s="26">
        <f>'[1]Teilnehmer-Basisdaten'!A24</f>
        <v>20</v>
      </c>
      <c r="B30" s="24" t="str">
        <f>IF(AND(R30&gt;0,T30&gt;0),RANK(R30,$R$11:$R$60,2)," ")</f>
        <v xml:space="preserve"> </v>
      </c>
      <c r="C30" s="23" t="str">
        <f>IF(N30&gt;0,IF(K30&lt;'[1]WB-Basisdaten'!$D$25,"LK 0",IF(K30&lt;='[1]WB-Basisdaten'!$E$25,"LK 1",IF(K30&lt;='[1]WB-Basisdaten'!$E$26,"LK 2",IF(K30&lt;='[1]WB-Basisdaten'!$E$27,"LK 3",IF(K30&lt;='[1]WB-Basisdaten'!$E$28,"LK 4","Zeit"))))),"")</f>
        <v/>
      </c>
      <c r="D30" s="22" t="str">
        <f>'[1]Teilnehmer-Basisdaten'!B24&amp;" "&amp;'[1]Teilnehmer-Basisdaten'!C24</f>
        <v xml:space="preserve"> </v>
      </c>
      <c r="E30" s="21">
        <f>'[1]Teilnehmer-Basisdaten'!F24</f>
        <v>0</v>
      </c>
      <c r="F30" s="21">
        <f>'[1]Teilnehmer-Basisdaten'!H24</f>
        <v>0</v>
      </c>
      <c r="G30" s="20">
        <f>'[1]Teilnehmer-Basisdaten'!I24</f>
        <v>0</v>
      </c>
      <c r="H30" s="20">
        <f>'[1]Teilnehmer-Basisdaten'!J24</f>
        <v>0</v>
      </c>
      <c r="I30" s="20">
        <f>'[1]Teilnehmer-Basisdaten'!K24</f>
        <v>0</v>
      </c>
      <c r="J30" s="20">
        <f>'[1]Teilnehmer-Basisdaten'!L24</f>
        <v>0</v>
      </c>
      <c r="K30" s="18">
        <f>VLOOKUP(A30,matrix,139,TRUE)</f>
        <v>0</v>
      </c>
      <c r="L30" s="19" t="str">
        <f>IF(T30&gt;0,IF($D30&gt;"",ROUND($K30/$T30,1),""),"")</f>
        <v/>
      </c>
      <c r="M30" s="19" t="str">
        <f>IF(T30&gt;0,IF($D30&gt;"",$T30/($K30/60),""),"")</f>
        <v/>
      </c>
      <c r="N30" s="18">
        <f>VLOOKUP(A30,matrix,145,TRUE)</f>
        <v>0</v>
      </c>
      <c r="O30" s="17">
        <f>VLOOKUP(A30,'[1]WB-Daten'!$A$5:$FG$54,154,TRUE)</f>
        <v>0</v>
      </c>
      <c r="P30" s="17">
        <f>VLOOKUP(A30,'[1]WB-Daten'!$A$5:$FG$54,155,TRUE)</f>
        <v>0</v>
      </c>
      <c r="Q30" s="16">
        <f>IF('[1]Teilnehmer-Basisdaten'!M24="x",IF('[1]Teilnehmer-Basisdaten'!N24&gt;"0",'[1]Teilnehmer-Basisdaten'!N24, "n.gestartet"),'[1]WB-Daten'!EQ24)</f>
        <v>0</v>
      </c>
      <c r="R30" s="2">
        <f>RANK(T30,$T$11:$T$60)+RANK(K30,$K$11:$K$60,2)/100</f>
        <v>8.01</v>
      </c>
      <c r="S30" s="5">
        <f>IF(D30&gt;0,RANK(R30,$R$11:$R$60,2),"")</f>
        <v>8</v>
      </c>
      <c r="T30">
        <f>VLOOKUP(A30,matrix,145,TRUE)</f>
        <v>0</v>
      </c>
      <c r="U30">
        <f>IF(C30="LK 0",7,IF(C30="LK 1",1,IF(C30="LK 2",2,IF(C30="LK 3",3,IF(C30="LK 4",4,IF(C30="Zeit",8,9))))))</f>
        <v>9</v>
      </c>
    </row>
    <row r="31" spans="1:21" ht="30" customHeight="1" thickBot="1" x14ac:dyDescent="0.35">
      <c r="A31" s="25">
        <f>'[1]Teilnehmer-Basisdaten'!A25</f>
        <v>21</v>
      </c>
      <c r="B31" s="24" t="str">
        <f>IF(AND(R31&gt;0,T31&gt;0),RANK(R31,$R$11:$R$60,2)," ")</f>
        <v xml:space="preserve"> </v>
      </c>
      <c r="C31" s="23" t="str">
        <f>IF(N31&gt;0,IF(K31&lt;'[1]WB-Basisdaten'!$D$25,"LK 0",IF(K31&lt;='[1]WB-Basisdaten'!$E$25,"LK 1",IF(K31&lt;='[1]WB-Basisdaten'!$E$26,"LK 2",IF(K31&lt;='[1]WB-Basisdaten'!$E$27,"LK 3",IF(K31&lt;='[1]WB-Basisdaten'!$E$28,"LK 4","Zeit"))))),"")</f>
        <v/>
      </c>
      <c r="D31" s="22" t="str">
        <f>'[1]Teilnehmer-Basisdaten'!B25&amp;" "&amp;'[1]Teilnehmer-Basisdaten'!C25</f>
        <v xml:space="preserve"> </v>
      </c>
      <c r="E31" s="21">
        <f>'[1]Teilnehmer-Basisdaten'!F25</f>
        <v>0</v>
      </c>
      <c r="F31" s="21">
        <f>'[1]Teilnehmer-Basisdaten'!H25</f>
        <v>0</v>
      </c>
      <c r="G31" s="20">
        <f>'[1]Teilnehmer-Basisdaten'!I25</f>
        <v>0</v>
      </c>
      <c r="H31" s="20">
        <f>'[1]Teilnehmer-Basisdaten'!J25</f>
        <v>0</v>
      </c>
      <c r="I31" s="20">
        <f>'[1]Teilnehmer-Basisdaten'!K25</f>
        <v>0</v>
      </c>
      <c r="J31" s="20">
        <f>'[1]Teilnehmer-Basisdaten'!L25</f>
        <v>0</v>
      </c>
      <c r="K31" s="18">
        <f>VLOOKUP(A31,matrix,139,TRUE)</f>
        <v>0</v>
      </c>
      <c r="L31" s="19" t="str">
        <f>IF(T31&gt;0,IF($D31&gt;"",ROUND($K31/$T31,1),""),"")</f>
        <v/>
      </c>
      <c r="M31" s="19" t="str">
        <f>IF(T31&gt;0,IF($D31&gt;"",$T31/($K31/60),""),"")</f>
        <v/>
      </c>
      <c r="N31" s="18">
        <f>VLOOKUP(A31,matrix,145,TRUE)</f>
        <v>0</v>
      </c>
      <c r="O31" s="17">
        <f>VLOOKUP(A31,'[1]WB-Daten'!$A$5:$FG$54,154,TRUE)</f>
        <v>0</v>
      </c>
      <c r="P31" s="17">
        <f>VLOOKUP(A31,'[1]WB-Daten'!$A$5:$FG$54,155,TRUE)</f>
        <v>0</v>
      </c>
      <c r="Q31" s="16">
        <f>IF('[1]Teilnehmer-Basisdaten'!M25="x",IF('[1]Teilnehmer-Basisdaten'!N25&gt;"0",'[1]Teilnehmer-Basisdaten'!N25, "n.gestartet"),'[1]WB-Daten'!EQ25)</f>
        <v>0</v>
      </c>
      <c r="R31" s="2">
        <f>RANK(T31,$T$11:$T$60)+RANK(K31,$K$11:$K$60,2)/100</f>
        <v>8.01</v>
      </c>
      <c r="S31" s="5">
        <f>IF(D31&gt;0,RANK(R31,$R$11:$R$60,2),"")</f>
        <v>8</v>
      </c>
      <c r="T31">
        <f>VLOOKUP(A31,matrix,145,TRUE)</f>
        <v>0</v>
      </c>
      <c r="U31">
        <f>IF(C31="LK 0",7,IF(C31="LK 1",1,IF(C31="LK 2",2,IF(C31="LK 3",3,IF(C31="LK 4",4,IF(C31="Zeit",8,9))))))</f>
        <v>9</v>
      </c>
    </row>
    <row r="32" spans="1:21" ht="30" customHeight="1" thickBot="1" x14ac:dyDescent="0.35">
      <c r="A32" s="26">
        <f>'[1]Teilnehmer-Basisdaten'!A26</f>
        <v>22</v>
      </c>
      <c r="B32" s="24" t="str">
        <f>IF(AND(R32&gt;0,T32&gt;0),RANK(R32,$R$11:$R$60,2)," ")</f>
        <v xml:space="preserve"> </v>
      </c>
      <c r="C32" s="23" t="str">
        <f>IF(N32&gt;0,IF(K32&lt;'[1]WB-Basisdaten'!$D$25,"LK 0",IF(K32&lt;='[1]WB-Basisdaten'!$E$25,"LK 1",IF(K32&lt;='[1]WB-Basisdaten'!$E$26,"LK 2",IF(K32&lt;='[1]WB-Basisdaten'!$E$27,"LK 3",IF(K32&lt;='[1]WB-Basisdaten'!$E$28,"LK 4","Zeit"))))),"")</f>
        <v/>
      </c>
      <c r="D32" s="22" t="str">
        <f>'[1]Teilnehmer-Basisdaten'!B26&amp;" "&amp;'[1]Teilnehmer-Basisdaten'!C26</f>
        <v xml:space="preserve"> </v>
      </c>
      <c r="E32" s="21">
        <f>'[1]Teilnehmer-Basisdaten'!F26</f>
        <v>0</v>
      </c>
      <c r="F32" s="21">
        <f>'[1]Teilnehmer-Basisdaten'!H26</f>
        <v>0</v>
      </c>
      <c r="G32" s="20">
        <f>'[1]Teilnehmer-Basisdaten'!I26</f>
        <v>0</v>
      </c>
      <c r="H32" s="20">
        <f>'[1]Teilnehmer-Basisdaten'!J26</f>
        <v>0</v>
      </c>
      <c r="I32" s="20">
        <f>'[1]Teilnehmer-Basisdaten'!K26</f>
        <v>0</v>
      </c>
      <c r="J32" s="20">
        <f>'[1]Teilnehmer-Basisdaten'!L26</f>
        <v>0</v>
      </c>
      <c r="K32" s="18">
        <f>VLOOKUP(A32,matrix,139,TRUE)</f>
        <v>0</v>
      </c>
      <c r="L32" s="19" t="str">
        <f>IF(T32&gt;0,IF($D32&gt;"",ROUND($K32/$T32,1),""),"")</f>
        <v/>
      </c>
      <c r="M32" s="19" t="str">
        <f>IF(T32&gt;0,IF($D32&gt;"",$T32/($K32/60),""),"")</f>
        <v/>
      </c>
      <c r="N32" s="18">
        <f>VLOOKUP(A32,matrix,145,TRUE)</f>
        <v>0</v>
      </c>
      <c r="O32" s="17">
        <f>VLOOKUP(A32,'[1]WB-Daten'!$A$5:$FG$54,154,TRUE)</f>
        <v>0</v>
      </c>
      <c r="P32" s="17">
        <f>VLOOKUP(A32,'[1]WB-Daten'!$A$5:$FG$54,155,TRUE)</f>
        <v>0</v>
      </c>
      <c r="Q32" s="16">
        <f>IF('[1]Teilnehmer-Basisdaten'!M26="x",IF('[1]Teilnehmer-Basisdaten'!N26&gt;"0",'[1]Teilnehmer-Basisdaten'!N26, "n.gestartet"),'[1]WB-Daten'!EQ26)</f>
        <v>0</v>
      </c>
      <c r="R32" s="2">
        <f>RANK(T32,$T$11:$T$60)+RANK(K32,$K$11:$K$60,2)/100</f>
        <v>8.01</v>
      </c>
      <c r="S32" s="5">
        <f>IF(D32&gt;0,RANK(R32,$R$11:$R$60,2),"")</f>
        <v>8</v>
      </c>
      <c r="T32">
        <f>VLOOKUP(A32,matrix,145,TRUE)</f>
        <v>0</v>
      </c>
      <c r="U32">
        <f>IF(C32="LK 0",7,IF(C32="LK 1",1,IF(C32="LK 2",2,IF(C32="LK 3",3,IF(C32="LK 4",4,IF(C32="Zeit",8,9))))))</f>
        <v>9</v>
      </c>
    </row>
    <row r="33" spans="1:24" ht="30" customHeight="1" thickBot="1" x14ac:dyDescent="0.35">
      <c r="A33" s="25">
        <f>'[1]Teilnehmer-Basisdaten'!A27</f>
        <v>23</v>
      </c>
      <c r="B33" s="24" t="str">
        <f>IF(AND(R33&gt;0,T33&gt;0),RANK(R33,$R$11:$R$60,2)," ")</f>
        <v xml:space="preserve"> </v>
      </c>
      <c r="C33" s="23" t="str">
        <f>IF(N33&gt;0,IF(K33&lt;'[1]WB-Basisdaten'!$D$25,"LK 0",IF(K33&lt;='[1]WB-Basisdaten'!$E$25,"LK 1",IF(K33&lt;='[1]WB-Basisdaten'!$E$26,"LK 2",IF(K33&lt;='[1]WB-Basisdaten'!$E$27,"LK 3",IF(K33&lt;='[1]WB-Basisdaten'!$E$28,"LK 4","Zeit"))))),"")</f>
        <v/>
      </c>
      <c r="D33" s="22" t="str">
        <f>'[1]Teilnehmer-Basisdaten'!B27&amp;" "&amp;'[1]Teilnehmer-Basisdaten'!C27</f>
        <v xml:space="preserve"> </v>
      </c>
      <c r="E33" s="21">
        <f>'[1]Teilnehmer-Basisdaten'!F27</f>
        <v>0</v>
      </c>
      <c r="F33" s="21">
        <f>'[1]Teilnehmer-Basisdaten'!H27</f>
        <v>0</v>
      </c>
      <c r="G33" s="20">
        <f>'[1]Teilnehmer-Basisdaten'!I27</f>
        <v>0</v>
      </c>
      <c r="H33" s="20">
        <f>'[1]Teilnehmer-Basisdaten'!J27</f>
        <v>0</v>
      </c>
      <c r="I33" s="20">
        <f>'[1]Teilnehmer-Basisdaten'!K27</f>
        <v>0</v>
      </c>
      <c r="J33" s="20">
        <f>'[1]Teilnehmer-Basisdaten'!L27</f>
        <v>0</v>
      </c>
      <c r="K33" s="18">
        <f>VLOOKUP(A33,matrix,139,TRUE)</f>
        <v>0</v>
      </c>
      <c r="L33" s="19" t="str">
        <f>IF(T33&gt;0,IF($D33&gt;"",ROUND($K33/$T33,1),""),"")</f>
        <v/>
      </c>
      <c r="M33" s="19" t="str">
        <f>IF(T33&gt;0,IF($D33&gt;"",$T33/($K33/60),""),"")</f>
        <v/>
      </c>
      <c r="N33" s="18">
        <f>VLOOKUP(A33,matrix,145,TRUE)</f>
        <v>0</v>
      </c>
      <c r="O33" s="17">
        <f>VLOOKUP(A33,'[1]WB-Daten'!$A$5:$FG$54,154,TRUE)</f>
        <v>0</v>
      </c>
      <c r="P33" s="17">
        <f>VLOOKUP(A33,'[1]WB-Daten'!$A$5:$FG$54,155,TRUE)</f>
        <v>0</v>
      </c>
      <c r="Q33" s="16">
        <f>IF('[1]Teilnehmer-Basisdaten'!M27="x",IF('[1]Teilnehmer-Basisdaten'!N27&gt;"0",'[1]Teilnehmer-Basisdaten'!N27, "n.gestartet"),'[1]WB-Daten'!EQ27)</f>
        <v>0</v>
      </c>
      <c r="R33" s="2">
        <f>RANK(T33,$T$11:$T$60)+RANK(K33,$K$11:$K$60,2)/100</f>
        <v>8.01</v>
      </c>
      <c r="S33" s="5">
        <f>IF(D33&gt;0,RANK(R33,$R$11:$R$60,2),"")</f>
        <v>8</v>
      </c>
      <c r="T33">
        <f>VLOOKUP(A33,matrix,145,TRUE)</f>
        <v>0</v>
      </c>
      <c r="U33">
        <f>IF(C33="LK 0",7,IF(C33="LK 1",1,IF(C33="LK 2",2,IF(C33="LK 3",3,IF(C33="LK 4",4,IF(C33="Zeit",8,9))))))</f>
        <v>9</v>
      </c>
    </row>
    <row r="34" spans="1:24" ht="30" customHeight="1" thickBot="1" x14ac:dyDescent="0.35">
      <c r="A34" s="26">
        <f>'[1]Teilnehmer-Basisdaten'!A28</f>
        <v>24</v>
      </c>
      <c r="B34" s="24" t="str">
        <f>IF(AND(R34&gt;0,T34&gt;0),RANK(R34,$R$11:$R$60,2)," ")</f>
        <v xml:space="preserve"> </v>
      </c>
      <c r="C34" s="23" t="str">
        <f>IF(N34&gt;0,IF(K34&lt;'[1]WB-Basisdaten'!$D$25,"LK 0",IF(K34&lt;='[1]WB-Basisdaten'!$E$25,"LK 1",IF(K34&lt;='[1]WB-Basisdaten'!$E$26,"LK 2",IF(K34&lt;='[1]WB-Basisdaten'!$E$27,"LK 3",IF(K34&lt;='[1]WB-Basisdaten'!$E$28,"LK 4","Zeit"))))),"")</f>
        <v/>
      </c>
      <c r="D34" s="22" t="str">
        <f>'[1]Teilnehmer-Basisdaten'!B28&amp;" "&amp;'[1]Teilnehmer-Basisdaten'!C28</f>
        <v xml:space="preserve"> </v>
      </c>
      <c r="E34" s="21">
        <f>'[1]Teilnehmer-Basisdaten'!F28</f>
        <v>0</v>
      </c>
      <c r="F34" s="21">
        <f>'[1]Teilnehmer-Basisdaten'!H28</f>
        <v>0</v>
      </c>
      <c r="G34" s="20">
        <f>'[1]Teilnehmer-Basisdaten'!I28</f>
        <v>0</v>
      </c>
      <c r="H34" s="20">
        <f>'[1]Teilnehmer-Basisdaten'!J28</f>
        <v>0</v>
      </c>
      <c r="I34" s="20">
        <f>'[1]Teilnehmer-Basisdaten'!K28</f>
        <v>0</v>
      </c>
      <c r="J34" s="20">
        <f>'[1]Teilnehmer-Basisdaten'!L28</f>
        <v>0</v>
      </c>
      <c r="K34" s="18">
        <f>VLOOKUP(A34,matrix,139,TRUE)</f>
        <v>0</v>
      </c>
      <c r="L34" s="19" t="str">
        <f>IF(T34&gt;0,IF($D34&gt;"",ROUND($K34/$T34,1),""),"")</f>
        <v/>
      </c>
      <c r="M34" s="19" t="str">
        <f>IF(T34&gt;0,IF($D34&gt;"",$T34/($K34/60),""),"")</f>
        <v/>
      </c>
      <c r="N34" s="18">
        <f>VLOOKUP(A34,matrix,145,TRUE)</f>
        <v>0</v>
      </c>
      <c r="O34" s="17">
        <f>VLOOKUP(A34,'[1]WB-Daten'!$A$5:$FG$54,154,TRUE)</f>
        <v>0</v>
      </c>
      <c r="P34" s="17">
        <f>VLOOKUP(A34,'[1]WB-Daten'!$A$5:$FG$54,155,TRUE)</f>
        <v>0</v>
      </c>
      <c r="Q34" s="16">
        <f>IF('[1]Teilnehmer-Basisdaten'!M28="x",IF('[1]Teilnehmer-Basisdaten'!N28&gt;"0",'[1]Teilnehmer-Basisdaten'!N28, "n.gestartet"),'[1]WB-Daten'!EQ28)</f>
        <v>0</v>
      </c>
      <c r="R34" s="2">
        <f>RANK(T34,$T$11:$T$60)+RANK(K34,$K$11:$K$60,2)/100</f>
        <v>8.01</v>
      </c>
      <c r="S34" s="5">
        <f>IF(D34&gt;0,RANK(R34,$R$11:$R$60,2),"")</f>
        <v>8</v>
      </c>
      <c r="T34">
        <f>VLOOKUP(A34,matrix,145,TRUE)</f>
        <v>0</v>
      </c>
      <c r="U34">
        <f>IF(C34="LK 0",7,IF(C34="LK 1",1,IF(C34="LK 2",2,IF(C34="LK 3",3,IF(C34="LK 4",4,IF(C34="Zeit",8,9))))))</f>
        <v>9</v>
      </c>
    </row>
    <row r="35" spans="1:24" ht="30" customHeight="1" thickBot="1" x14ac:dyDescent="0.35">
      <c r="A35" s="25">
        <f>'[1]Teilnehmer-Basisdaten'!A29</f>
        <v>25</v>
      </c>
      <c r="B35" s="24" t="str">
        <f>IF(AND(R35&gt;0,T35&gt;0),RANK(R35,$R$11:$R$60,2)," ")</f>
        <v xml:space="preserve"> </v>
      </c>
      <c r="C35" s="23" t="str">
        <f>IF(N35&gt;0,IF(K35&lt;'[1]WB-Basisdaten'!$D$25,"LK 0",IF(K35&lt;='[1]WB-Basisdaten'!$E$25,"LK 1",IF(K35&lt;='[1]WB-Basisdaten'!$E$26,"LK 2",IF(K35&lt;='[1]WB-Basisdaten'!$E$27,"LK 3",IF(K35&lt;='[1]WB-Basisdaten'!$E$28,"LK 4","Zeit"))))),"")</f>
        <v/>
      </c>
      <c r="D35" s="22" t="str">
        <f>'[1]Teilnehmer-Basisdaten'!B29&amp;" "&amp;'[1]Teilnehmer-Basisdaten'!C29</f>
        <v xml:space="preserve"> </v>
      </c>
      <c r="E35" s="21">
        <f>'[1]Teilnehmer-Basisdaten'!F29</f>
        <v>0</v>
      </c>
      <c r="F35" s="21">
        <f>'[1]Teilnehmer-Basisdaten'!H29</f>
        <v>0</v>
      </c>
      <c r="G35" s="20">
        <f>'[1]Teilnehmer-Basisdaten'!I29</f>
        <v>0</v>
      </c>
      <c r="H35" s="20">
        <f>'[1]Teilnehmer-Basisdaten'!J29</f>
        <v>0</v>
      </c>
      <c r="I35" s="20">
        <f>'[1]Teilnehmer-Basisdaten'!K29</f>
        <v>0</v>
      </c>
      <c r="J35" s="20">
        <f>'[1]Teilnehmer-Basisdaten'!L29</f>
        <v>0</v>
      </c>
      <c r="K35" s="18">
        <f>VLOOKUP(A35,matrix,139,TRUE)</f>
        <v>0</v>
      </c>
      <c r="L35" s="19" t="str">
        <f>IF(T35&gt;0,IF($D35&gt;"",ROUND($K35/$T35,1),""),"")</f>
        <v/>
      </c>
      <c r="M35" s="19" t="str">
        <f>IF(T35&gt;0,IF($D35&gt;"",$T35/($K35/60),""),"")</f>
        <v/>
      </c>
      <c r="N35" s="18">
        <f>VLOOKUP(A35,matrix,145,TRUE)</f>
        <v>0</v>
      </c>
      <c r="O35" s="17">
        <f>VLOOKUP(A35,'[1]WB-Daten'!$A$5:$FG$54,154,TRUE)</f>
        <v>0</v>
      </c>
      <c r="P35" s="17">
        <f>VLOOKUP(A35,'[1]WB-Daten'!$A$5:$FG$54,155,TRUE)</f>
        <v>0</v>
      </c>
      <c r="Q35" s="16">
        <f>IF('[1]Teilnehmer-Basisdaten'!M29="x",IF('[1]Teilnehmer-Basisdaten'!N29&gt;"0",'[1]Teilnehmer-Basisdaten'!N29, "n.gestartet"),'[1]WB-Daten'!EQ29)</f>
        <v>0</v>
      </c>
      <c r="R35" s="2">
        <f>RANK(T35,$T$11:$T$60)+RANK(K35,$K$11:$K$60,2)/100</f>
        <v>8.01</v>
      </c>
      <c r="S35" s="5">
        <f>IF(D35&gt;0,RANK(R35,$R$11:$R$60,2),"")</f>
        <v>8</v>
      </c>
      <c r="T35">
        <f>VLOOKUP(A35,matrix,145,TRUE)</f>
        <v>0</v>
      </c>
      <c r="U35">
        <f>IF(C35="LK 0",7,IF(C35="LK 1",1,IF(C35="LK 2",2,IF(C35="LK 3",3,IF(C35="LK 4",4,IF(C35="Zeit",8,9))))))</f>
        <v>9</v>
      </c>
    </row>
    <row r="36" spans="1:24" ht="30" customHeight="1" thickBot="1" x14ac:dyDescent="0.35">
      <c r="A36" s="26">
        <f>'[1]Teilnehmer-Basisdaten'!A30</f>
        <v>26</v>
      </c>
      <c r="B36" s="24" t="str">
        <f>IF(AND(R36&gt;0,T36&gt;0),RANK(R36,$R$11:$R$60,2)," ")</f>
        <v xml:space="preserve"> </v>
      </c>
      <c r="C36" s="23" t="str">
        <f>IF(N36&gt;0,IF(K36&lt;'[1]WB-Basisdaten'!$D$25,"LK 0",IF(K36&lt;='[1]WB-Basisdaten'!$E$25,"LK 1",IF(K36&lt;='[1]WB-Basisdaten'!$E$26,"LK 2",IF(K36&lt;='[1]WB-Basisdaten'!$E$27,"LK 3",IF(K36&lt;='[1]WB-Basisdaten'!$E$28,"LK 4","Zeit"))))),"")</f>
        <v/>
      </c>
      <c r="D36" s="22" t="str">
        <f>'[1]Teilnehmer-Basisdaten'!B30&amp;" "&amp;'[1]Teilnehmer-Basisdaten'!C30</f>
        <v xml:space="preserve"> </v>
      </c>
      <c r="E36" s="21">
        <f>'[1]Teilnehmer-Basisdaten'!F30</f>
        <v>0</v>
      </c>
      <c r="F36" s="21">
        <f>'[1]Teilnehmer-Basisdaten'!H30</f>
        <v>0</v>
      </c>
      <c r="G36" s="20">
        <f>'[1]Teilnehmer-Basisdaten'!I30</f>
        <v>0</v>
      </c>
      <c r="H36" s="20">
        <f>'[1]Teilnehmer-Basisdaten'!J30</f>
        <v>0</v>
      </c>
      <c r="I36" s="20">
        <f>'[1]Teilnehmer-Basisdaten'!K30</f>
        <v>0</v>
      </c>
      <c r="J36" s="20">
        <f>'[1]Teilnehmer-Basisdaten'!L30</f>
        <v>0</v>
      </c>
      <c r="K36" s="18">
        <f>VLOOKUP(A36,matrix,139,TRUE)</f>
        <v>0</v>
      </c>
      <c r="L36" s="19" t="str">
        <f>IF(T36&gt;0,IF($D36&gt;"",ROUND($K36/$T36,1),""),"")</f>
        <v/>
      </c>
      <c r="M36" s="19" t="str">
        <f>IF(T36&gt;0,IF($D36&gt;"",$T36/($K36/60),""),"")</f>
        <v/>
      </c>
      <c r="N36" s="18">
        <f>VLOOKUP(A36,matrix,145,TRUE)</f>
        <v>0</v>
      </c>
      <c r="O36" s="17">
        <f>VLOOKUP(A36,'[1]WB-Daten'!$A$5:$FG$54,154,TRUE)</f>
        <v>0</v>
      </c>
      <c r="P36" s="17">
        <f>VLOOKUP(A36,'[1]WB-Daten'!$A$5:$FG$54,155,TRUE)</f>
        <v>0</v>
      </c>
      <c r="Q36" s="16">
        <f>IF('[1]Teilnehmer-Basisdaten'!M30="x",IF('[1]Teilnehmer-Basisdaten'!N30&gt;"0",'[1]Teilnehmer-Basisdaten'!N30, "n.gestartet"),'[1]WB-Daten'!EQ30)</f>
        <v>0</v>
      </c>
      <c r="R36" s="2">
        <f>RANK(T36,$T$11:$T$60)+RANK(K36,$K$11:$K$60,2)/100</f>
        <v>8.01</v>
      </c>
      <c r="S36" s="5">
        <f>IF(D36&gt;0,RANK(R36,$R$11:$R$60,2),"")</f>
        <v>8</v>
      </c>
      <c r="T36">
        <f>VLOOKUP(A36,matrix,145,TRUE)</f>
        <v>0</v>
      </c>
      <c r="U36">
        <f>IF(C36="LK 0",7,IF(C36="LK 1",1,IF(C36="LK 2",2,IF(C36="LK 3",3,IF(C36="LK 4",4,IF(C36="Zeit",8,9))))))</f>
        <v>9</v>
      </c>
    </row>
    <row r="37" spans="1:24" ht="30" customHeight="1" thickBot="1" x14ac:dyDescent="0.35">
      <c r="A37" s="25">
        <f>'[1]Teilnehmer-Basisdaten'!A31</f>
        <v>27</v>
      </c>
      <c r="B37" s="24" t="str">
        <f>IF(AND(R37&gt;0,T37&gt;0),RANK(R37,$R$11:$R$60,2)," ")</f>
        <v xml:space="preserve"> </v>
      </c>
      <c r="C37" s="23" t="str">
        <f>IF(N37&gt;0,IF(K37&lt;'[1]WB-Basisdaten'!$D$25,"LK 0",IF(K37&lt;='[1]WB-Basisdaten'!$E$25,"LK 1",IF(K37&lt;='[1]WB-Basisdaten'!$E$26,"LK 2",IF(K37&lt;='[1]WB-Basisdaten'!$E$27,"LK 3",IF(K37&lt;='[1]WB-Basisdaten'!$E$28,"LK 4","Zeit"))))),"")</f>
        <v/>
      </c>
      <c r="D37" s="22" t="str">
        <f>'[1]Teilnehmer-Basisdaten'!B31&amp;" "&amp;'[1]Teilnehmer-Basisdaten'!C31</f>
        <v xml:space="preserve"> </v>
      </c>
      <c r="E37" s="21">
        <f>'[1]Teilnehmer-Basisdaten'!F31</f>
        <v>0</v>
      </c>
      <c r="F37" s="21">
        <f>'[1]Teilnehmer-Basisdaten'!H31</f>
        <v>0</v>
      </c>
      <c r="G37" s="20">
        <f>'[1]Teilnehmer-Basisdaten'!I31</f>
        <v>0</v>
      </c>
      <c r="H37" s="20">
        <f>'[1]Teilnehmer-Basisdaten'!J31</f>
        <v>0</v>
      </c>
      <c r="I37" s="20">
        <f>'[1]Teilnehmer-Basisdaten'!K31</f>
        <v>0</v>
      </c>
      <c r="J37" s="20">
        <f>'[1]Teilnehmer-Basisdaten'!L31</f>
        <v>0</v>
      </c>
      <c r="K37" s="18">
        <f>VLOOKUP(A37,matrix,139,TRUE)</f>
        <v>0</v>
      </c>
      <c r="L37" s="19" t="str">
        <f>IF(T37&gt;0,IF($D37&gt;"",ROUND($K37/$T37,1),""),"")</f>
        <v/>
      </c>
      <c r="M37" s="19" t="str">
        <f>IF(T37&gt;0,IF($D37&gt;"",$T37/($K37/60),""),"")</f>
        <v/>
      </c>
      <c r="N37" s="18">
        <f>VLOOKUP(A37,matrix,145,TRUE)</f>
        <v>0</v>
      </c>
      <c r="O37" s="17">
        <f>VLOOKUP(A37,'[1]WB-Daten'!$A$5:$FG$54,154,TRUE)</f>
        <v>0</v>
      </c>
      <c r="P37" s="17">
        <f>VLOOKUP(A37,'[1]WB-Daten'!$A$5:$FG$54,155,TRUE)</f>
        <v>0</v>
      </c>
      <c r="Q37" s="16">
        <f>IF('[1]Teilnehmer-Basisdaten'!M31="x",IF('[1]Teilnehmer-Basisdaten'!N31&gt;"0",'[1]Teilnehmer-Basisdaten'!N31, "n.gestartet"),'[1]WB-Daten'!EQ31)</f>
        <v>0</v>
      </c>
      <c r="R37" s="2">
        <f>RANK(T37,$T$11:$T$60)+RANK(K37,$K$11:$K$60,2)/100</f>
        <v>8.01</v>
      </c>
      <c r="S37" s="5">
        <f>IF(D37&gt;0,RANK(R37,$R$11:$R$60,2),"")</f>
        <v>8</v>
      </c>
      <c r="T37">
        <f>VLOOKUP(A37,matrix,145,TRUE)</f>
        <v>0</v>
      </c>
      <c r="U37">
        <f>IF(C37="LK 0",7,IF(C37="LK 1",1,IF(C37="LK 2",2,IF(C37="LK 3",3,IF(C37="LK 4",4,IF(C37="Zeit",8,9))))))</f>
        <v>9</v>
      </c>
    </row>
    <row r="38" spans="1:24" ht="30" customHeight="1" x14ac:dyDescent="0.3">
      <c r="A38" s="26">
        <f>'[1]Teilnehmer-Basisdaten'!A32</f>
        <v>28</v>
      </c>
      <c r="B38" s="24" t="str">
        <f>IF(AND(R38&gt;0,T38&gt;0),RANK(R38,$R$11:$R$60,2)," ")</f>
        <v xml:space="preserve"> </v>
      </c>
      <c r="C38" s="23" t="str">
        <f>IF(N38&gt;0,IF(K38&lt;'[1]WB-Basisdaten'!$D$25,"LK 0",IF(K38&lt;='[1]WB-Basisdaten'!$E$25,"LK 1",IF(K38&lt;='[1]WB-Basisdaten'!$E$26,"LK 2",IF(K38&lt;='[1]WB-Basisdaten'!$E$27,"LK 3",IF(K38&lt;='[1]WB-Basisdaten'!$E$28,"LK 4","Zeit"))))),"")</f>
        <v/>
      </c>
      <c r="D38" s="22" t="str">
        <f>'[1]Teilnehmer-Basisdaten'!B32&amp;" "&amp;'[1]Teilnehmer-Basisdaten'!C32</f>
        <v xml:space="preserve"> </v>
      </c>
      <c r="E38" s="21">
        <f>'[1]Teilnehmer-Basisdaten'!F32</f>
        <v>0</v>
      </c>
      <c r="F38" s="21">
        <f>'[1]Teilnehmer-Basisdaten'!H32</f>
        <v>0</v>
      </c>
      <c r="G38" s="20">
        <f>'[1]Teilnehmer-Basisdaten'!I32</f>
        <v>0</v>
      </c>
      <c r="H38" s="20">
        <f>'[1]Teilnehmer-Basisdaten'!J32</f>
        <v>0</v>
      </c>
      <c r="I38" s="20">
        <f>'[1]Teilnehmer-Basisdaten'!K32</f>
        <v>0</v>
      </c>
      <c r="J38" s="20">
        <f>'[1]Teilnehmer-Basisdaten'!L32</f>
        <v>0</v>
      </c>
      <c r="K38" s="18">
        <f>VLOOKUP(A38,matrix,139,TRUE)</f>
        <v>0</v>
      </c>
      <c r="L38" s="19" t="str">
        <f>IF(T38&gt;0,IF($D38&gt;"",ROUND($K38/$T38,1),""),"")</f>
        <v/>
      </c>
      <c r="M38" s="19" t="str">
        <f>IF(T38&gt;0,IF($D38&gt;"",$T38/($K38/60),""),"")</f>
        <v/>
      </c>
      <c r="N38" s="18">
        <f>VLOOKUP(A38,matrix,145,TRUE)</f>
        <v>0</v>
      </c>
      <c r="O38" s="17">
        <f>VLOOKUP(A38,'[1]WB-Daten'!$A$5:$FG$54,154,TRUE)</f>
        <v>0</v>
      </c>
      <c r="P38" s="17">
        <f>VLOOKUP(A38,'[1]WB-Daten'!$A$5:$FG$54,155,TRUE)</f>
        <v>0</v>
      </c>
      <c r="Q38" s="16">
        <f>IF('[1]Teilnehmer-Basisdaten'!M32="x",IF('[1]Teilnehmer-Basisdaten'!N32&gt;"0",'[1]Teilnehmer-Basisdaten'!N32, "n.gestartet"),'[1]WB-Daten'!EQ32)</f>
        <v>0</v>
      </c>
      <c r="R38" s="2">
        <f>RANK(T38,$T$11:$T$60)+RANK(K38,$K$11:$K$60,2)/100</f>
        <v>8.01</v>
      </c>
      <c r="S38" s="5">
        <f>IF(D38&gt;0,RANK(R38,$R$11:$R$60,2),"")</f>
        <v>8</v>
      </c>
      <c r="T38">
        <f>VLOOKUP(A38,matrix,145,TRUE)</f>
        <v>0</v>
      </c>
      <c r="U38">
        <f>IF(C38="LK 0",7,IF(C38="LK 1",1,IF(C38="LK 2",2,IF(C38="LK 3",3,IF(C38="LK 4",4,IF(C38="Zeit",8,9))))))</f>
        <v>9</v>
      </c>
    </row>
    <row r="39" spans="1:24" s="27" customFormat="1" ht="30" customHeight="1" thickBot="1" x14ac:dyDescent="0.35">
      <c r="A39" s="26">
        <f>'[1]Teilnehmer-Basisdaten'!A33</f>
        <v>29</v>
      </c>
      <c r="B39" s="34" t="str">
        <f>IF(AND(R39&gt;0,T39&gt;0),RANK(R39,$R$11:$R$60,2)," ")</f>
        <v xml:space="preserve"> </v>
      </c>
      <c r="C39" s="33" t="str">
        <f>IF(N39&gt;0,IF(K39&lt;'[1]WB-Basisdaten'!$D$25,"LK 0",IF(K39&lt;='[1]WB-Basisdaten'!$E$25,"LK 1",IF(K39&lt;='[1]WB-Basisdaten'!$E$26,"LK 2",IF(K39&lt;='[1]WB-Basisdaten'!$E$27,"LK 3",IF(K39&lt;='[1]WB-Basisdaten'!$E$28,"LK 4","Zeit"))))),"")</f>
        <v/>
      </c>
      <c r="D39" s="22" t="str">
        <f>'[1]Teilnehmer-Basisdaten'!B33&amp;" "&amp;'[1]Teilnehmer-Basisdaten'!C33</f>
        <v xml:space="preserve"> </v>
      </c>
      <c r="E39" s="21">
        <f>'[1]Teilnehmer-Basisdaten'!F33</f>
        <v>0</v>
      </c>
      <c r="F39" s="21">
        <f>'[1]Teilnehmer-Basisdaten'!H33</f>
        <v>0</v>
      </c>
      <c r="G39" s="20">
        <f>'[1]Teilnehmer-Basisdaten'!I33</f>
        <v>0</v>
      </c>
      <c r="H39" s="20">
        <f>'[1]Teilnehmer-Basisdaten'!J33</f>
        <v>0</v>
      </c>
      <c r="I39" s="20">
        <f>'[1]Teilnehmer-Basisdaten'!K33</f>
        <v>0</v>
      </c>
      <c r="J39" s="20">
        <f>'[1]Teilnehmer-Basisdaten'!L33</f>
        <v>0</v>
      </c>
      <c r="K39" s="18">
        <f>VLOOKUP(A39,matrix,139,TRUE)</f>
        <v>0</v>
      </c>
      <c r="L39" s="19" t="str">
        <f>IF(T39&gt;0,IF($D39&gt;"",ROUND($K39/$T39,1),""),"")</f>
        <v/>
      </c>
      <c r="M39" s="19" t="str">
        <f>IF(T39&gt;0,IF($D39&gt;"",$T39/($K39/60),""),"")</f>
        <v/>
      </c>
      <c r="N39" s="18">
        <f>VLOOKUP(A39,matrix,145,TRUE)</f>
        <v>0</v>
      </c>
      <c r="O39" s="32">
        <f>VLOOKUP(A39,'[1]WB-Daten'!$A$5:$FG$54,154,TRUE)</f>
        <v>0</v>
      </c>
      <c r="P39" s="32">
        <f>VLOOKUP(A39,'[1]WB-Daten'!$A$5:$FG$54,155,TRUE)</f>
        <v>0</v>
      </c>
      <c r="Q39" s="31">
        <f>IF('[1]Teilnehmer-Basisdaten'!M33="x",IF('[1]Teilnehmer-Basisdaten'!N33&gt;"0",'[1]Teilnehmer-Basisdaten'!N33, "n.gestartet"),'[1]WB-Daten'!EQ33)</f>
        <v>0</v>
      </c>
      <c r="R39" s="30">
        <f>RANK(T39,$T$11:$T$60)+RANK(K39,$K$11:$K$60,2)/100</f>
        <v>8.01</v>
      </c>
      <c r="S39" s="29">
        <f>IF(D39&gt;0,RANK(R39,$R$11:$R$60,2),"")</f>
        <v>8</v>
      </c>
      <c r="T39" s="27">
        <f>VLOOKUP(A39,matrix,145,TRUE)</f>
        <v>0</v>
      </c>
      <c r="U39" s="27">
        <f>IF(C39="LK 0",7,IF(C39="LK 1",1,IF(C39="LK 2",2,IF(C39="LK 3",3,IF(C39="LK 4",4,IF(C39="Zeit",8,9))))))</f>
        <v>9</v>
      </c>
      <c r="X39" s="28"/>
    </row>
    <row r="40" spans="1:24" ht="30" customHeight="1" thickBot="1" x14ac:dyDescent="0.35">
      <c r="A40" s="26">
        <f>'[1]Teilnehmer-Basisdaten'!A34</f>
        <v>30</v>
      </c>
      <c r="B40" s="24" t="str">
        <f>IF(AND(R40&gt;0,T40&gt;0),RANK(R40,$R$11:$R$60,2)," ")</f>
        <v xml:space="preserve"> </v>
      </c>
      <c r="C40" s="23" t="str">
        <f>IF(N40&gt;0,IF(K40&lt;'[1]WB-Basisdaten'!$D$25,"LK 0",IF(K40&lt;='[1]WB-Basisdaten'!$E$25,"LK 1",IF(K40&lt;='[1]WB-Basisdaten'!$E$26,"LK 2",IF(K40&lt;='[1]WB-Basisdaten'!$E$27,"LK 3",IF(K40&lt;='[1]WB-Basisdaten'!$E$28,"LK 4","Zeit"))))),"")</f>
        <v/>
      </c>
      <c r="D40" s="22" t="str">
        <f>'[1]Teilnehmer-Basisdaten'!B34&amp;" "&amp;'[1]Teilnehmer-Basisdaten'!C34</f>
        <v xml:space="preserve"> </v>
      </c>
      <c r="E40" s="21">
        <f>'[1]Teilnehmer-Basisdaten'!F34</f>
        <v>0</v>
      </c>
      <c r="F40" s="21">
        <f>'[1]Teilnehmer-Basisdaten'!H34</f>
        <v>0</v>
      </c>
      <c r="G40" s="20">
        <f>'[1]Teilnehmer-Basisdaten'!I34</f>
        <v>0</v>
      </c>
      <c r="H40" s="20">
        <f>'[1]Teilnehmer-Basisdaten'!J34</f>
        <v>0</v>
      </c>
      <c r="I40" s="20">
        <f>'[1]Teilnehmer-Basisdaten'!K34</f>
        <v>0</v>
      </c>
      <c r="J40" s="20">
        <f>'[1]Teilnehmer-Basisdaten'!L34</f>
        <v>0</v>
      </c>
      <c r="K40" s="18">
        <f>VLOOKUP(A40,matrix,139,TRUE)</f>
        <v>0</v>
      </c>
      <c r="L40" s="19" t="str">
        <f>IF(T40&gt;0,IF($D40&gt;"",ROUND($K40/$T40,1),""),"")</f>
        <v/>
      </c>
      <c r="M40" s="19" t="str">
        <f>IF(T40&gt;0,IF($D40&gt;"",$T40/($K40/60),""),"")</f>
        <v/>
      </c>
      <c r="N40" s="18">
        <f>VLOOKUP(A40,matrix,145,TRUE)</f>
        <v>0</v>
      </c>
      <c r="O40" s="17">
        <f>VLOOKUP(A40,'[1]WB-Daten'!$A$5:$FG$54,154,TRUE)</f>
        <v>0</v>
      </c>
      <c r="P40" s="17">
        <f>VLOOKUP(A40,'[1]WB-Daten'!$A$5:$FG$54,155,TRUE)</f>
        <v>0</v>
      </c>
      <c r="Q40" s="16">
        <f>IF('[1]Teilnehmer-Basisdaten'!M34="x",IF('[1]Teilnehmer-Basisdaten'!N34&gt;"0",'[1]Teilnehmer-Basisdaten'!N34, "n.gestartet"),'[1]WB-Daten'!EQ34)</f>
        <v>0</v>
      </c>
      <c r="R40" s="2">
        <f>RANK(T40,$T$11:$T$60)+RANK(K40,$K$11:$K$60,2)/100</f>
        <v>8.01</v>
      </c>
      <c r="S40" s="5">
        <f>IF(D40&gt;0,RANK(R40,$R$11:$R$60,2),"")</f>
        <v>8</v>
      </c>
      <c r="T40">
        <f>VLOOKUP(A40,matrix,145,TRUE)</f>
        <v>0</v>
      </c>
      <c r="U40">
        <f>IF(C40="LK 0",7,IF(C40="LK 1",1,IF(C40="LK 2",2,IF(C40="LK 3",3,IF(C40="LK 4",4,IF(C40="Zeit",8,9))))))</f>
        <v>9</v>
      </c>
    </row>
    <row r="41" spans="1:24" ht="30" customHeight="1" thickBot="1" x14ac:dyDescent="0.35">
      <c r="A41" s="25">
        <f>'[1]Teilnehmer-Basisdaten'!A35</f>
        <v>31</v>
      </c>
      <c r="B41" s="24" t="str">
        <f>IF(AND(R41&gt;0,T41&gt;0),RANK(R41,$R$11:$R$60,2)," ")</f>
        <v xml:space="preserve"> </v>
      </c>
      <c r="C41" s="23" t="str">
        <f>IF(N41&gt;0,IF(K41&lt;'[1]WB-Basisdaten'!$D$25,"LK 0",IF(K41&lt;='[1]WB-Basisdaten'!$E$25,"LK 1",IF(K41&lt;='[1]WB-Basisdaten'!$E$26,"LK 2",IF(K41&lt;='[1]WB-Basisdaten'!$E$27,"LK 3",IF(K41&lt;='[1]WB-Basisdaten'!$E$28,"LK 4","Zeit"))))),"")</f>
        <v/>
      </c>
      <c r="D41" s="22" t="str">
        <f>'[1]Teilnehmer-Basisdaten'!B35&amp;" "&amp;'[1]Teilnehmer-Basisdaten'!C35</f>
        <v xml:space="preserve"> </v>
      </c>
      <c r="E41" s="21">
        <f>'[1]Teilnehmer-Basisdaten'!F35</f>
        <v>0</v>
      </c>
      <c r="F41" s="21">
        <f>'[1]Teilnehmer-Basisdaten'!H35</f>
        <v>0</v>
      </c>
      <c r="G41" s="20">
        <f>'[1]Teilnehmer-Basisdaten'!I35</f>
        <v>0</v>
      </c>
      <c r="H41" s="20">
        <f>'[1]Teilnehmer-Basisdaten'!J35</f>
        <v>0</v>
      </c>
      <c r="I41" s="20">
        <f>'[1]Teilnehmer-Basisdaten'!K35</f>
        <v>0</v>
      </c>
      <c r="J41" s="20">
        <f>'[1]Teilnehmer-Basisdaten'!L35</f>
        <v>0</v>
      </c>
      <c r="K41" s="18">
        <f>VLOOKUP(A41,matrix,139,TRUE)</f>
        <v>0</v>
      </c>
      <c r="L41" s="19" t="str">
        <f>IF(T41&gt;0,IF($D41&gt;"",ROUND($K41/$T41,1),""),"")</f>
        <v/>
      </c>
      <c r="M41" s="19" t="str">
        <f>IF(T41&gt;0,IF($D41&gt;"",$T41/($K41/60),""),"")</f>
        <v/>
      </c>
      <c r="N41" s="18">
        <f>VLOOKUP(A41,matrix,145,TRUE)</f>
        <v>0</v>
      </c>
      <c r="O41" s="17">
        <f>VLOOKUP(A41,'[1]WB-Daten'!$A$5:$FG$54,154,TRUE)</f>
        <v>0</v>
      </c>
      <c r="P41" s="17">
        <f>VLOOKUP(A41,'[1]WB-Daten'!$A$5:$FG$54,155,TRUE)</f>
        <v>0</v>
      </c>
      <c r="Q41" s="16">
        <f>IF('[1]Teilnehmer-Basisdaten'!M35="x",IF('[1]Teilnehmer-Basisdaten'!N35&gt;"0",'[1]Teilnehmer-Basisdaten'!N35, "n.gestartet"),'[1]WB-Daten'!EQ35)</f>
        <v>0</v>
      </c>
      <c r="R41" s="2">
        <f>RANK(T41,$T$11:$T$60)+RANK(K41,$K$11:$K$60,2)/100</f>
        <v>8.01</v>
      </c>
      <c r="S41" s="5">
        <f>IF(D41&gt;0,RANK(R41,$R$11:$R$60,2),"")</f>
        <v>8</v>
      </c>
      <c r="T41">
        <f>VLOOKUP(A41,matrix,145,TRUE)</f>
        <v>0</v>
      </c>
      <c r="U41">
        <f>IF(C41="LK 0",7,IF(C41="LK 1",1,IF(C41="LK 2",2,IF(C41="LK 3",3,IF(C41="LK 4",4,IF(C41="Zeit",8,9))))))</f>
        <v>9</v>
      </c>
    </row>
    <row r="42" spans="1:24" ht="30" customHeight="1" thickBot="1" x14ac:dyDescent="0.35">
      <c r="A42" s="26">
        <f>'[1]Teilnehmer-Basisdaten'!A36</f>
        <v>32</v>
      </c>
      <c r="B42" s="24" t="str">
        <f>IF(AND(R42&gt;0,T42&gt;0),RANK(R42,$R$11:$R$60,2)," ")</f>
        <v xml:space="preserve"> </v>
      </c>
      <c r="C42" s="23" t="str">
        <f>IF(N42&gt;0,IF(K42&lt;'[1]WB-Basisdaten'!$D$25,"LK 0",IF(K42&lt;='[1]WB-Basisdaten'!$E$25,"LK 1",IF(K42&lt;='[1]WB-Basisdaten'!$E$26,"LK 2",IF(K42&lt;='[1]WB-Basisdaten'!$E$27,"LK 3",IF(K42&lt;='[1]WB-Basisdaten'!$E$28,"LK 4","Zeit"))))),"")</f>
        <v/>
      </c>
      <c r="D42" s="22" t="str">
        <f>'[1]Teilnehmer-Basisdaten'!B36&amp;" "&amp;'[1]Teilnehmer-Basisdaten'!C36</f>
        <v xml:space="preserve"> </v>
      </c>
      <c r="E42" s="21">
        <f>'[1]Teilnehmer-Basisdaten'!F36</f>
        <v>0</v>
      </c>
      <c r="F42" s="21">
        <f>'[1]Teilnehmer-Basisdaten'!H36</f>
        <v>0</v>
      </c>
      <c r="G42" s="20">
        <f>'[1]Teilnehmer-Basisdaten'!I36</f>
        <v>0</v>
      </c>
      <c r="H42" s="20">
        <f>'[1]Teilnehmer-Basisdaten'!J36</f>
        <v>0</v>
      </c>
      <c r="I42" s="20">
        <f>'[1]Teilnehmer-Basisdaten'!K36</f>
        <v>0</v>
      </c>
      <c r="J42" s="20">
        <f>'[1]Teilnehmer-Basisdaten'!L36</f>
        <v>0</v>
      </c>
      <c r="K42" s="18">
        <f>VLOOKUP(A42,matrix,139,TRUE)</f>
        <v>0</v>
      </c>
      <c r="L42" s="19" t="str">
        <f>IF(T42&gt;0,IF($D42&gt;"",ROUND($K42/$T42,1),""),"")</f>
        <v/>
      </c>
      <c r="M42" s="19" t="str">
        <f>IF(T42&gt;0,IF($D42&gt;"",$T42/($K42/60),""),"")</f>
        <v/>
      </c>
      <c r="N42" s="18">
        <f>VLOOKUP(A42,matrix,145,TRUE)</f>
        <v>0</v>
      </c>
      <c r="O42" s="17">
        <f>VLOOKUP(A42,'[1]WB-Daten'!$A$5:$FG$54,154,TRUE)</f>
        <v>0</v>
      </c>
      <c r="P42" s="17">
        <f>VLOOKUP(A42,'[1]WB-Daten'!$A$5:$FG$54,155,TRUE)</f>
        <v>0</v>
      </c>
      <c r="Q42" s="16">
        <f>IF('[1]Teilnehmer-Basisdaten'!M36="x",IF('[1]Teilnehmer-Basisdaten'!N36&gt;"0",'[1]Teilnehmer-Basisdaten'!N36, "n.gestartet"),'[1]WB-Daten'!EQ36)</f>
        <v>0</v>
      </c>
      <c r="R42" s="2">
        <f>RANK(T42,$T$11:$T$60)+RANK(K42,$K$11:$K$60,2)/100</f>
        <v>8.01</v>
      </c>
      <c r="S42" s="5">
        <f>IF(D42&gt;0,RANK(R42,$R$11:$R$60,2),"")</f>
        <v>8</v>
      </c>
      <c r="T42">
        <f>VLOOKUP(A42,matrix,145,TRUE)</f>
        <v>0</v>
      </c>
      <c r="U42">
        <f>IF(C42="LK 0",7,IF(C42="LK 1",1,IF(C42="LK 2",2,IF(C42="LK 3",3,IF(C42="LK 4",4,IF(C42="Zeit",8,9))))))</f>
        <v>9</v>
      </c>
    </row>
    <row r="43" spans="1:24" ht="30" customHeight="1" thickBot="1" x14ac:dyDescent="0.35">
      <c r="A43" s="25">
        <f>'[1]Teilnehmer-Basisdaten'!A37</f>
        <v>33</v>
      </c>
      <c r="B43" s="24" t="str">
        <f>IF(AND(R43&gt;0,T43&gt;0),RANK(R43,$R$11:$R$60,2)," ")</f>
        <v xml:space="preserve"> </v>
      </c>
      <c r="C43" s="23" t="str">
        <f>IF(N43&gt;0,IF(K43&lt;'[1]WB-Basisdaten'!$D$25,"LK 0",IF(K43&lt;='[1]WB-Basisdaten'!$E$25,"LK 1",IF(K43&lt;='[1]WB-Basisdaten'!$E$26,"LK 2",IF(K43&lt;='[1]WB-Basisdaten'!$E$27,"LK 3",IF(K43&lt;='[1]WB-Basisdaten'!$E$28,"LK 4","Zeit"))))),"")</f>
        <v/>
      </c>
      <c r="D43" s="22" t="str">
        <f>'[1]Teilnehmer-Basisdaten'!B37&amp;" "&amp;'[1]Teilnehmer-Basisdaten'!C37</f>
        <v xml:space="preserve"> </v>
      </c>
      <c r="E43" s="21">
        <f>'[1]Teilnehmer-Basisdaten'!F37</f>
        <v>0</v>
      </c>
      <c r="F43" s="21">
        <f>'[1]Teilnehmer-Basisdaten'!H37</f>
        <v>0</v>
      </c>
      <c r="G43" s="20">
        <f>'[1]Teilnehmer-Basisdaten'!I37</f>
        <v>0</v>
      </c>
      <c r="H43" s="20">
        <f>'[1]Teilnehmer-Basisdaten'!J37</f>
        <v>0</v>
      </c>
      <c r="I43" s="20">
        <f>'[1]Teilnehmer-Basisdaten'!K37</f>
        <v>0</v>
      </c>
      <c r="J43" s="20">
        <f>'[1]Teilnehmer-Basisdaten'!L37</f>
        <v>0</v>
      </c>
      <c r="K43" s="18">
        <f>VLOOKUP(A43,matrix,139,TRUE)</f>
        <v>0</v>
      </c>
      <c r="L43" s="19" t="str">
        <f>IF(T43&gt;0,IF($D43&gt;"",ROUND($K43/$T43,1),""),"")</f>
        <v/>
      </c>
      <c r="M43" s="19" t="str">
        <f>IF(T43&gt;0,IF($D43&gt;"",$T43/($K43/60),""),"")</f>
        <v/>
      </c>
      <c r="N43" s="18">
        <f>VLOOKUP(A43,matrix,145,TRUE)</f>
        <v>0</v>
      </c>
      <c r="O43" s="17">
        <f>VLOOKUP(A43,'[1]WB-Daten'!$A$5:$FG$54,154,TRUE)</f>
        <v>0</v>
      </c>
      <c r="P43" s="17">
        <f>VLOOKUP(A43,'[1]WB-Daten'!$A$5:$FG$54,155,TRUE)</f>
        <v>0</v>
      </c>
      <c r="Q43" s="16">
        <f>IF('[1]Teilnehmer-Basisdaten'!M37="x",IF('[1]Teilnehmer-Basisdaten'!N37&gt;"0",'[1]Teilnehmer-Basisdaten'!N37, "n.gestartet"),'[1]WB-Daten'!EQ37)</f>
        <v>0</v>
      </c>
      <c r="R43" s="2">
        <f>RANK(T43,$T$11:$T$60)+RANK(K43,$K$11:$K$60,2)/100</f>
        <v>8.01</v>
      </c>
      <c r="S43" s="5">
        <f>IF(D43&gt;0,RANK(R43,$R$11:$R$60,2),"")</f>
        <v>8</v>
      </c>
      <c r="T43">
        <f>VLOOKUP(A43,matrix,145,TRUE)</f>
        <v>0</v>
      </c>
      <c r="U43">
        <f>IF(C43="LK 0",7,IF(C43="LK 1",1,IF(C43="LK 2",2,IF(C43="LK 3",3,IF(C43="LK 4",4,IF(C43="Zeit",8,9))))))</f>
        <v>9</v>
      </c>
    </row>
    <row r="44" spans="1:24" ht="30" customHeight="1" thickBot="1" x14ac:dyDescent="0.35">
      <c r="A44" s="26">
        <f>'[1]Teilnehmer-Basisdaten'!A38</f>
        <v>34</v>
      </c>
      <c r="B44" s="24" t="str">
        <f>IF(AND(R44&gt;0,T44&gt;0),RANK(R44,$R$11:$R$60,2)," ")</f>
        <v xml:space="preserve"> </v>
      </c>
      <c r="C44" s="23" t="str">
        <f>IF(N44&gt;0,IF(K44&lt;'[1]WB-Basisdaten'!$D$25,"LK 0",IF(K44&lt;='[1]WB-Basisdaten'!$E$25,"LK 1",IF(K44&lt;='[1]WB-Basisdaten'!$E$26,"LK 2",IF(K44&lt;='[1]WB-Basisdaten'!$E$27,"LK 3",IF(K44&lt;='[1]WB-Basisdaten'!$E$28,"LK 4","Zeit"))))),"")</f>
        <v/>
      </c>
      <c r="D44" s="22" t="str">
        <f>'[1]Teilnehmer-Basisdaten'!B38&amp;" "&amp;'[1]Teilnehmer-Basisdaten'!C38</f>
        <v xml:space="preserve"> </v>
      </c>
      <c r="E44" s="21">
        <f>'[1]Teilnehmer-Basisdaten'!F38</f>
        <v>0</v>
      </c>
      <c r="F44" s="21">
        <f>'[1]Teilnehmer-Basisdaten'!H38</f>
        <v>0</v>
      </c>
      <c r="G44" s="20">
        <f>'[1]Teilnehmer-Basisdaten'!I38</f>
        <v>0</v>
      </c>
      <c r="H44" s="20">
        <f>'[1]Teilnehmer-Basisdaten'!J38</f>
        <v>0</v>
      </c>
      <c r="I44" s="20">
        <f>'[1]Teilnehmer-Basisdaten'!K38</f>
        <v>0</v>
      </c>
      <c r="J44" s="20">
        <f>'[1]Teilnehmer-Basisdaten'!L38</f>
        <v>0</v>
      </c>
      <c r="K44" s="18">
        <f>VLOOKUP(A44,matrix,139,TRUE)</f>
        <v>0</v>
      </c>
      <c r="L44" s="19" t="str">
        <f>IF(T44&gt;0,IF($D44&gt;"",ROUND($K44/$T44,1),""),"")</f>
        <v/>
      </c>
      <c r="M44" s="19" t="str">
        <f>IF(T44&gt;0,IF($D44&gt;"",$T44/($K44/60),""),"")</f>
        <v/>
      </c>
      <c r="N44" s="18">
        <f>VLOOKUP(A44,matrix,145,TRUE)</f>
        <v>0</v>
      </c>
      <c r="O44" s="17">
        <f>VLOOKUP(A44,'[1]WB-Daten'!$A$5:$FG$54,154,TRUE)</f>
        <v>0</v>
      </c>
      <c r="P44" s="17">
        <f>VLOOKUP(A44,'[1]WB-Daten'!$A$5:$FG$54,155,TRUE)</f>
        <v>0</v>
      </c>
      <c r="Q44" s="16">
        <f>IF('[1]Teilnehmer-Basisdaten'!M38="x",IF('[1]Teilnehmer-Basisdaten'!N38&gt;"0",'[1]Teilnehmer-Basisdaten'!N38, "n.gestartet"),'[1]WB-Daten'!EQ38)</f>
        <v>0</v>
      </c>
      <c r="R44" s="2">
        <f>RANK(T44,$T$11:$T$60)+RANK(K44,$K$11:$K$60,2)/100</f>
        <v>8.01</v>
      </c>
      <c r="S44" s="5">
        <f>IF(D44&gt;0,RANK(R44,$R$11:$R$60,2),"")</f>
        <v>8</v>
      </c>
      <c r="T44">
        <f>VLOOKUP(A44,matrix,145,TRUE)</f>
        <v>0</v>
      </c>
      <c r="U44">
        <f>IF(C44="LK 0",7,IF(C44="LK 1",1,IF(C44="LK 2",2,IF(C44="LK 3",3,IF(C44="LK 4",4,IF(C44="Zeit",8,9))))))</f>
        <v>9</v>
      </c>
    </row>
    <row r="45" spans="1:24" ht="30" customHeight="1" thickBot="1" x14ac:dyDescent="0.35">
      <c r="A45" s="25">
        <f>'[1]Teilnehmer-Basisdaten'!A39</f>
        <v>35</v>
      </c>
      <c r="B45" s="24" t="str">
        <f>IF(AND(R45&gt;0,T45&gt;0),RANK(R45,$R$11:$R$60,2)," ")</f>
        <v xml:space="preserve"> </v>
      </c>
      <c r="C45" s="23" t="str">
        <f>IF(N45&gt;0,IF(K45&lt;'[1]WB-Basisdaten'!$D$25,"LK 0",IF(K45&lt;='[1]WB-Basisdaten'!$E$25,"LK 1",IF(K45&lt;='[1]WB-Basisdaten'!$E$26,"LK 2",IF(K45&lt;='[1]WB-Basisdaten'!$E$27,"LK 3",IF(K45&lt;='[1]WB-Basisdaten'!$E$28,"LK 4","Zeit"))))),"")</f>
        <v/>
      </c>
      <c r="D45" s="22" t="str">
        <f>'[1]Teilnehmer-Basisdaten'!B39&amp;" "&amp;'[1]Teilnehmer-Basisdaten'!C39</f>
        <v xml:space="preserve"> </v>
      </c>
      <c r="E45" s="21">
        <f>'[1]Teilnehmer-Basisdaten'!F39</f>
        <v>0</v>
      </c>
      <c r="F45" s="21">
        <f>'[1]Teilnehmer-Basisdaten'!H39</f>
        <v>0</v>
      </c>
      <c r="G45" s="20">
        <f>'[1]Teilnehmer-Basisdaten'!I39</f>
        <v>0</v>
      </c>
      <c r="H45" s="20">
        <f>'[1]Teilnehmer-Basisdaten'!J39</f>
        <v>0</v>
      </c>
      <c r="I45" s="20">
        <f>'[1]Teilnehmer-Basisdaten'!K39</f>
        <v>0</v>
      </c>
      <c r="J45" s="20">
        <f>'[1]Teilnehmer-Basisdaten'!L39</f>
        <v>0</v>
      </c>
      <c r="K45" s="18">
        <f>VLOOKUP(A45,matrix,139,TRUE)</f>
        <v>0</v>
      </c>
      <c r="L45" s="19" t="str">
        <f>IF(T45&gt;0,IF($D45&gt;"",ROUND($K45/$T45,1),""),"")</f>
        <v/>
      </c>
      <c r="M45" s="19" t="str">
        <f>IF(T45&gt;0,IF($D45&gt;"",$T45/($K45/60),""),"")</f>
        <v/>
      </c>
      <c r="N45" s="18">
        <f>VLOOKUP(A45,matrix,145,TRUE)</f>
        <v>0</v>
      </c>
      <c r="O45" s="17">
        <f>VLOOKUP(A45,'[1]WB-Daten'!$A$5:$FG$54,154,TRUE)</f>
        <v>0</v>
      </c>
      <c r="P45" s="17">
        <f>VLOOKUP(A45,'[1]WB-Daten'!$A$5:$FG$54,155,TRUE)</f>
        <v>0</v>
      </c>
      <c r="Q45" s="16">
        <f>IF('[1]Teilnehmer-Basisdaten'!M39="x",IF('[1]Teilnehmer-Basisdaten'!N39&gt;"0",'[1]Teilnehmer-Basisdaten'!N39, "n.gestartet"),'[1]WB-Daten'!EQ39)</f>
        <v>0</v>
      </c>
      <c r="R45" s="2">
        <f>RANK(T45,$T$11:$T$60)+RANK(K45,$K$11:$K$60,2)/100</f>
        <v>8.01</v>
      </c>
      <c r="S45" s="5">
        <f>IF(D45&gt;0,RANK(R45,$R$11:$R$60,2),"")</f>
        <v>8</v>
      </c>
      <c r="T45">
        <f>VLOOKUP(A45,matrix,145,TRUE)</f>
        <v>0</v>
      </c>
      <c r="U45">
        <f>IF(C45="LK 0",7,IF(C45="LK 1",1,IF(C45="LK 2",2,IF(C45="LK 3",3,IF(C45="LK 4",4,IF(C45="Zeit",8,9))))))</f>
        <v>9</v>
      </c>
    </row>
    <row r="46" spans="1:24" ht="30" customHeight="1" thickBot="1" x14ac:dyDescent="0.35">
      <c r="A46" s="26">
        <f>'[1]Teilnehmer-Basisdaten'!A40</f>
        <v>36</v>
      </c>
      <c r="B46" s="24" t="str">
        <f>IF(AND(R46&gt;0,T46&gt;0),RANK(R46,$R$11:$R$60,2)," ")</f>
        <v xml:space="preserve"> </v>
      </c>
      <c r="C46" s="23" t="str">
        <f>IF(N46&gt;0,IF(K46&lt;'[1]WB-Basisdaten'!$D$25,"LK 0",IF(K46&lt;='[1]WB-Basisdaten'!$E$25,"LK 1",IF(K46&lt;='[1]WB-Basisdaten'!$E$26,"LK 2",IF(K46&lt;='[1]WB-Basisdaten'!$E$27,"LK 3",IF(K46&lt;='[1]WB-Basisdaten'!$E$28,"LK 4","Zeit"))))),"")</f>
        <v/>
      </c>
      <c r="D46" s="22" t="str">
        <f>'[1]Teilnehmer-Basisdaten'!B40&amp;" "&amp;'[1]Teilnehmer-Basisdaten'!C40</f>
        <v xml:space="preserve"> </v>
      </c>
      <c r="E46" s="21">
        <f>'[1]Teilnehmer-Basisdaten'!F40</f>
        <v>0</v>
      </c>
      <c r="F46" s="21">
        <f>'[1]Teilnehmer-Basisdaten'!H40</f>
        <v>0</v>
      </c>
      <c r="G46" s="20">
        <f>'[1]Teilnehmer-Basisdaten'!I40</f>
        <v>0</v>
      </c>
      <c r="H46" s="20">
        <f>'[1]Teilnehmer-Basisdaten'!J40</f>
        <v>0</v>
      </c>
      <c r="I46" s="20">
        <f>'[1]Teilnehmer-Basisdaten'!K40</f>
        <v>0</v>
      </c>
      <c r="J46" s="20">
        <f>'[1]Teilnehmer-Basisdaten'!L40</f>
        <v>0</v>
      </c>
      <c r="K46" s="18">
        <f>VLOOKUP(A46,matrix,139,TRUE)</f>
        <v>0</v>
      </c>
      <c r="L46" s="19" t="str">
        <f>IF(T46&gt;0,IF($D46&gt;"",ROUND($K46/$T46,1),""),"")</f>
        <v/>
      </c>
      <c r="M46" s="19" t="str">
        <f>IF(T46&gt;0,IF($D46&gt;"",$T46/($K46/60),""),"")</f>
        <v/>
      </c>
      <c r="N46" s="18">
        <f>VLOOKUP(A46,matrix,145,TRUE)</f>
        <v>0</v>
      </c>
      <c r="O46" s="17">
        <f>VLOOKUP(A46,'[1]WB-Daten'!$A$5:$FG$54,154,TRUE)</f>
        <v>0</v>
      </c>
      <c r="P46" s="17">
        <f>VLOOKUP(A46,'[1]WB-Daten'!$A$5:$FG$54,155,TRUE)</f>
        <v>0</v>
      </c>
      <c r="Q46" s="16">
        <f>IF('[1]Teilnehmer-Basisdaten'!M40="x",IF('[1]Teilnehmer-Basisdaten'!N40&gt;"0",'[1]Teilnehmer-Basisdaten'!N40, "n.gestartet"),'[1]WB-Daten'!EQ40)</f>
        <v>0</v>
      </c>
      <c r="R46" s="2">
        <f>RANK(T46,$T$11:$T$60)+RANK(K46,$K$11:$K$60,2)/100</f>
        <v>8.01</v>
      </c>
      <c r="S46" s="5">
        <f>IF(D46&gt;0,RANK(R46,$R$11:$R$60,2),"")</f>
        <v>8</v>
      </c>
      <c r="T46">
        <f>VLOOKUP(A46,matrix,145,TRUE)</f>
        <v>0</v>
      </c>
      <c r="U46">
        <f>IF(C46="LK 0",7,IF(C46="LK 1",1,IF(C46="LK 2",2,IF(C46="LK 3",3,IF(C46="LK 4",4,IF(C46="Zeit",8,9))))))</f>
        <v>9</v>
      </c>
    </row>
    <row r="47" spans="1:24" ht="30" customHeight="1" thickBot="1" x14ac:dyDescent="0.35">
      <c r="A47" s="25">
        <f>'[1]Teilnehmer-Basisdaten'!A41</f>
        <v>37</v>
      </c>
      <c r="B47" s="24" t="str">
        <f>IF(AND(R47&gt;0,T47&gt;0),RANK(R47,$R$11:$R$60,2)," ")</f>
        <v xml:space="preserve"> </v>
      </c>
      <c r="C47" s="23" t="str">
        <f>IF(N47&gt;0,IF(K47&lt;'[1]WB-Basisdaten'!$D$25,"LK 0",IF(K47&lt;='[1]WB-Basisdaten'!$E$25,"LK 1",IF(K47&lt;='[1]WB-Basisdaten'!$E$26,"LK 2",IF(K47&lt;='[1]WB-Basisdaten'!$E$27,"LK 3",IF(K47&lt;='[1]WB-Basisdaten'!$E$28,"LK 4","Zeit"))))),"")</f>
        <v/>
      </c>
      <c r="D47" s="22" t="str">
        <f>'[1]Teilnehmer-Basisdaten'!B41&amp;" "&amp;'[1]Teilnehmer-Basisdaten'!C41</f>
        <v xml:space="preserve"> </v>
      </c>
      <c r="E47" s="21">
        <f>'[1]Teilnehmer-Basisdaten'!F41</f>
        <v>0</v>
      </c>
      <c r="F47" s="21">
        <f>'[1]Teilnehmer-Basisdaten'!H41</f>
        <v>0</v>
      </c>
      <c r="G47" s="20">
        <f>'[1]Teilnehmer-Basisdaten'!I41</f>
        <v>0</v>
      </c>
      <c r="H47" s="20">
        <f>'[1]Teilnehmer-Basisdaten'!J41</f>
        <v>0</v>
      </c>
      <c r="I47" s="20">
        <f>'[1]Teilnehmer-Basisdaten'!K41</f>
        <v>0</v>
      </c>
      <c r="J47" s="20">
        <f>'[1]Teilnehmer-Basisdaten'!L41</f>
        <v>0</v>
      </c>
      <c r="K47" s="18">
        <f>VLOOKUP(A47,matrix,139,TRUE)</f>
        <v>0</v>
      </c>
      <c r="L47" s="19" t="str">
        <f>IF(T47&gt;0,IF($D47&gt;"",ROUND($K47/$T47,1),""),"")</f>
        <v/>
      </c>
      <c r="M47" s="19" t="str">
        <f>IF(T47&gt;0,IF($D47&gt;"",$T47/($K47/60),""),"")</f>
        <v/>
      </c>
      <c r="N47" s="18">
        <f>VLOOKUP(A47,matrix,145,TRUE)</f>
        <v>0</v>
      </c>
      <c r="O47" s="17">
        <f>VLOOKUP(A47,'[1]WB-Daten'!$A$5:$FG$54,154,TRUE)</f>
        <v>0</v>
      </c>
      <c r="P47" s="17">
        <f>VLOOKUP(A47,'[1]WB-Daten'!$A$5:$FG$54,155,TRUE)</f>
        <v>0</v>
      </c>
      <c r="Q47" s="16">
        <f>IF('[1]Teilnehmer-Basisdaten'!M41="x",IF('[1]Teilnehmer-Basisdaten'!N41&gt;"0",'[1]Teilnehmer-Basisdaten'!N41, "n.gestartet"),'[1]WB-Daten'!EQ41)</f>
        <v>0</v>
      </c>
      <c r="R47" s="2">
        <f>RANK(T47,$T$11:$T$60)+RANK(K47,$K$11:$K$60,2)/100</f>
        <v>8.01</v>
      </c>
      <c r="S47" s="5">
        <f>IF(D47&gt;0,RANK(R47,$R$11:$R$60,2),"")</f>
        <v>8</v>
      </c>
      <c r="T47">
        <f>VLOOKUP(A47,matrix,145,TRUE)</f>
        <v>0</v>
      </c>
      <c r="U47">
        <f>IF(C47="LK 0",7,IF(C47="LK 1",1,IF(C47="LK 2",2,IF(C47="LK 3",3,IF(C47="LK 4",4,IF(C47="Zeit",8,9))))))</f>
        <v>9</v>
      </c>
    </row>
    <row r="48" spans="1:24" ht="30" customHeight="1" thickBot="1" x14ac:dyDescent="0.35">
      <c r="A48" s="26">
        <f>'[1]Teilnehmer-Basisdaten'!A42</f>
        <v>38</v>
      </c>
      <c r="B48" s="24" t="str">
        <f>IF(AND(R48&gt;0,T48&gt;0),RANK(R48,$R$11:$R$60,2)," ")</f>
        <v xml:space="preserve"> </v>
      </c>
      <c r="C48" s="23" t="str">
        <f>IF(N48&gt;0,IF(K48&lt;'[1]WB-Basisdaten'!$D$25,"LK 0",IF(K48&lt;='[1]WB-Basisdaten'!$E$25,"LK 1",IF(K48&lt;='[1]WB-Basisdaten'!$E$26,"LK 2",IF(K48&lt;='[1]WB-Basisdaten'!$E$27,"LK 3",IF(K48&lt;='[1]WB-Basisdaten'!$E$28,"LK 4","Zeit"))))),"")</f>
        <v/>
      </c>
      <c r="D48" s="22" t="str">
        <f>'[1]Teilnehmer-Basisdaten'!B42&amp;" "&amp;'[1]Teilnehmer-Basisdaten'!C42</f>
        <v xml:space="preserve"> </v>
      </c>
      <c r="E48" s="21">
        <f>'[1]Teilnehmer-Basisdaten'!F42</f>
        <v>0</v>
      </c>
      <c r="F48" s="21">
        <f>'[1]Teilnehmer-Basisdaten'!H42</f>
        <v>0</v>
      </c>
      <c r="G48" s="20">
        <f>'[1]Teilnehmer-Basisdaten'!I42</f>
        <v>0</v>
      </c>
      <c r="H48" s="20">
        <f>'[1]Teilnehmer-Basisdaten'!J42</f>
        <v>0</v>
      </c>
      <c r="I48" s="20">
        <f>'[1]Teilnehmer-Basisdaten'!K42</f>
        <v>0</v>
      </c>
      <c r="J48" s="20">
        <f>'[1]Teilnehmer-Basisdaten'!L42</f>
        <v>0</v>
      </c>
      <c r="K48" s="18">
        <f>VLOOKUP(A48,matrix,139,TRUE)</f>
        <v>0</v>
      </c>
      <c r="L48" s="19" t="str">
        <f>IF(T48&gt;0,IF($D48&gt;"",ROUND($K48/$T48,1),""),"")</f>
        <v/>
      </c>
      <c r="M48" s="19" t="str">
        <f>IF(T48&gt;0,IF($D48&gt;"",$T48/($K48/60),""),"")</f>
        <v/>
      </c>
      <c r="N48" s="18">
        <f>VLOOKUP(A48,matrix,145,TRUE)</f>
        <v>0</v>
      </c>
      <c r="O48" s="17">
        <f>VLOOKUP(A48,'[1]WB-Daten'!$A$5:$FG$54,154,TRUE)</f>
        <v>0</v>
      </c>
      <c r="P48" s="17">
        <f>VLOOKUP(A48,'[1]WB-Daten'!$A$5:$FG$54,155,TRUE)</f>
        <v>0</v>
      </c>
      <c r="Q48" s="16">
        <f>IF('[1]Teilnehmer-Basisdaten'!M42="x",IF('[1]Teilnehmer-Basisdaten'!N42&gt;"0",'[1]Teilnehmer-Basisdaten'!N42, "n.gestartet"),'[1]WB-Daten'!EQ42)</f>
        <v>0</v>
      </c>
      <c r="R48" s="2">
        <f>RANK(T48,$T$11:$T$60)+RANK(K48,$K$11:$K$60,2)/100</f>
        <v>8.01</v>
      </c>
      <c r="S48" s="5">
        <f>IF(D48&gt;0,RANK(R48,$R$11:$R$60,2),"")</f>
        <v>8</v>
      </c>
      <c r="T48">
        <f>VLOOKUP(A48,matrix,145,TRUE)</f>
        <v>0</v>
      </c>
      <c r="U48">
        <f>IF(C48="LK 0",7,IF(C48="LK 1",1,IF(C48="LK 2",2,IF(C48="LK 3",3,IF(C48="LK 4",4,IF(C48="Zeit",8,9))))))</f>
        <v>9</v>
      </c>
    </row>
    <row r="49" spans="1:21" ht="30" customHeight="1" thickBot="1" x14ac:dyDescent="0.35">
      <c r="A49" s="25">
        <f>'[1]Teilnehmer-Basisdaten'!A43</f>
        <v>39</v>
      </c>
      <c r="B49" s="24" t="str">
        <f>IF(AND(R49&gt;0,T49&gt;0),RANK(R49,$R$11:$R$60,2)," ")</f>
        <v xml:space="preserve"> </v>
      </c>
      <c r="C49" s="23" t="str">
        <f>IF(N49&gt;0,IF(K49&lt;'[1]WB-Basisdaten'!$D$25,"LK 0",IF(K49&lt;='[1]WB-Basisdaten'!$E$25,"LK 1",IF(K49&lt;='[1]WB-Basisdaten'!$E$26,"LK 2",IF(K49&lt;='[1]WB-Basisdaten'!$E$27,"LK 3",IF(K49&lt;='[1]WB-Basisdaten'!$E$28,"LK 4","Zeit"))))),"")</f>
        <v/>
      </c>
      <c r="D49" s="22" t="str">
        <f>'[1]Teilnehmer-Basisdaten'!B43&amp;" "&amp;'[1]Teilnehmer-Basisdaten'!C43</f>
        <v xml:space="preserve"> </v>
      </c>
      <c r="E49" s="21">
        <f>'[1]Teilnehmer-Basisdaten'!F43</f>
        <v>0</v>
      </c>
      <c r="F49" s="21">
        <f>'[1]Teilnehmer-Basisdaten'!H43</f>
        <v>0</v>
      </c>
      <c r="G49" s="20">
        <f>'[1]Teilnehmer-Basisdaten'!I43</f>
        <v>0</v>
      </c>
      <c r="H49" s="20">
        <f>'[1]Teilnehmer-Basisdaten'!J43</f>
        <v>0</v>
      </c>
      <c r="I49" s="20">
        <f>'[1]Teilnehmer-Basisdaten'!K43</f>
        <v>0</v>
      </c>
      <c r="J49" s="20">
        <f>'[1]Teilnehmer-Basisdaten'!L43</f>
        <v>0</v>
      </c>
      <c r="K49" s="18">
        <f>VLOOKUP(A49,matrix,139,TRUE)</f>
        <v>0</v>
      </c>
      <c r="L49" s="19" t="str">
        <f>IF(T49&gt;0,IF($D49&gt;"",ROUND($K49/$T49,1),""),"")</f>
        <v/>
      </c>
      <c r="M49" s="19" t="str">
        <f>IF(T49&gt;0,IF($D49&gt;"",$T49/($K49/60),""),"")</f>
        <v/>
      </c>
      <c r="N49" s="18">
        <f>VLOOKUP(A49,matrix,145,TRUE)</f>
        <v>0</v>
      </c>
      <c r="O49" s="17">
        <f>VLOOKUP(A49,'[1]WB-Daten'!$A$5:$FG$54,154,TRUE)</f>
        <v>0</v>
      </c>
      <c r="P49" s="17">
        <f>VLOOKUP(A49,'[1]WB-Daten'!$A$5:$FG$54,155,TRUE)</f>
        <v>0</v>
      </c>
      <c r="Q49" s="16">
        <f>IF('[1]Teilnehmer-Basisdaten'!M43="x",IF('[1]Teilnehmer-Basisdaten'!N43&gt;"0",'[1]Teilnehmer-Basisdaten'!N43, "n.gestartet"),'[1]WB-Daten'!EQ43)</f>
        <v>0</v>
      </c>
      <c r="R49" s="2">
        <f>RANK(T49,$T$11:$T$60)+RANK(K49,$K$11:$K$60,2)/100</f>
        <v>8.01</v>
      </c>
      <c r="S49" s="5">
        <f>IF(D49&gt;0,RANK(R49,$R$11:$R$60,2),"")</f>
        <v>8</v>
      </c>
      <c r="T49">
        <f>VLOOKUP(A49,matrix,145,TRUE)</f>
        <v>0</v>
      </c>
      <c r="U49">
        <f>IF(C49="LK 0",7,IF(C49="LK 1",1,IF(C49="LK 2",2,IF(C49="LK 3",3,IF(C49="LK 4",4,IF(C49="Zeit",8,9))))))</f>
        <v>9</v>
      </c>
    </row>
    <row r="50" spans="1:21" ht="30" customHeight="1" thickBot="1" x14ac:dyDescent="0.35">
      <c r="A50" s="26">
        <f>'[1]Teilnehmer-Basisdaten'!A44</f>
        <v>40</v>
      </c>
      <c r="B50" s="24" t="str">
        <f>IF(AND(R50&gt;0,T50&gt;0),RANK(R50,$R$11:$R$60,2)," ")</f>
        <v xml:space="preserve"> </v>
      </c>
      <c r="C50" s="23" t="str">
        <f>IF(N50&gt;0,IF(K50&lt;'[1]WB-Basisdaten'!$D$25,"LK 0",IF(K50&lt;='[1]WB-Basisdaten'!$E$25,"LK 1",IF(K50&lt;='[1]WB-Basisdaten'!$E$26,"LK 2",IF(K50&lt;='[1]WB-Basisdaten'!$E$27,"LK 3",IF(K50&lt;='[1]WB-Basisdaten'!$E$28,"LK 4","Zeit"))))),"")</f>
        <v/>
      </c>
      <c r="D50" s="22" t="str">
        <f>'[1]Teilnehmer-Basisdaten'!B44&amp;" "&amp;'[1]Teilnehmer-Basisdaten'!C44</f>
        <v xml:space="preserve"> </v>
      </c>
      <c r="E50" s="21">
        <f>'[1]Teilnehmer-Basisdaten'!F44</f>
        <v>0</v>
      </c>
      <c r="F50" s="21">
        <f>'[1]Teilnehmer-Basisdaten'!H44</f>
        <v>0</v>
      </c>
      <c r="G50" s="20">
        <f>'[1]Teilnehmer-Basisdaten'!I44</f>
        <v>0</v>
      </c>
      <c r="H50" s="20">
        <f>'[1]Teilnehmer-Basisdaten'!J44</f>
        <v>0</v>
      </c>
      <c r="I50" s="20">
        <f>'[1]Teilnehmer-Basisdaten'!K44</f>
        <v>0</v>
      </c>
      <c r="J50" s="20">
        <f>'[1]Teilnehmer-Basisdaten'!L44</f>
        <v>0</v>
      </c>
      <c r="K50" s="18">
        <f>VLOOKUP(A50,matrix,139,TRUE)</f>
        <v>0</v>
      </c>
      <c r="L50" s="19" t="str">
        <f>IF(T50&gt;0,IF($D50&gt;"",ROUND($K50/$T50,1),""),"")</f>
        <v/>
      </c>
      <c r="M50" s="19" t="str">
        <f>IF(T50&gt;0,IF($D50&gt;"",$T50/($K50/60),""),"")</f>
        <v/>
      </c>
      <c r="N50" s="18">
        <f>VLOOKUP(A50,matrix,145,TRUE)</f>
        <v>0</v>
      </c>
      <c r="O50" s="17">
        <f>VLOOKUP(A50,'[1]WB-Daten'!$A$5:$FG$54,154,TRUE)</f>
        <v>0</v>
      </c>
      <c r="P50" s="17">
        <f>VLOOKUP(A50,'[1]WB-Daten'!$A$5:$FG$54,155,TRUE)</f>
        <v>0</v>
      </c>
      <c r="Q50" s="16">
        <f>IF('[1]Teilnehmer-Basisdaten'!M44="x",IF('[1]Teilnehmer-Basisdaten'!N44&gt;"0",'[1]Teilnehmer-Basisdaten'!N44, "n.gestartet"),'[1]WB-Daten'!EQ44)</f>
        <v>0</v>
      </c>
      <c r="R50" s="2">
        <f>RANK(T50,$T$11:$T$60)+RANK(K50,$K$11:$K$60,2)/100</f>
        <v>8.01</v>
      </c>
      <c r="S50" s="5">
        <f>IF(D50&gt;0,RANK(R50,$R$11:$R$60,2),"")</f>
        <v>8</v>
      </c>
      <c r="T50">
        <f>VLOOKUP(A50,matrix,145,TRUE)</f>
        <v>0</v>
      </c>
      <c r="U50">
        <f>IF(C50="LK 0",7,IF(C50="LK 1",1,IF(C50="LK 2",2,IF(C50="LK 3",3,IF(C50="LK 4",4,IF(C50="Zeit",8,9))))))</f>
        <v>9</v>
      </c>
    </row>
    <row r="51" spans="1:21" ht="30" customHeight="1" thickBot="1" x14ac:dyDescent="0.35">
      <c r="A51" s="25">
        <f>'[1]Teilnehmer-Basisdaten'!A45</f>
        <v>41</v>
      </c>
      <c r="B51" s="24" t="str">
        <f>IF(AND(R51&gt;0,T51&gt;0),RANK(R51,$R$11:$R$60,2)," ")</f>
        <v xml:space="preserve"> </v>
      </c>
      <c r="C51" s="23" t="str">
        <f>IF(N51&gt;0,IF(K51&lt;'[1]WB-Basisdaten'!$D$25,"LK 0",IF(K51&lt;='[1]WB-Basisdaten'!$E$25,"LK 1",IF(K51&lt;='[1]WB-Basisdaten'!$E$26,"LK 2",IF(K51&lt;='[1]WB-Basisdaten'!$E$27,"LK 3",IF(K51&lt;='[1]WB-Basisdaten'!$E$28,"LK 4","Zeit"))))),"")</f>
        <v/>
      </c>
      <c r="D51" s="22" t="str">
        <f>'[1]Teilnehmer-Basisdaten'!B45&amp;" "&amp;'[1]Teilnehmer-Basisdaten'!C45</f>
        <v xml:space="preserve"> </v>
      </c>
      <c r="E51" s="21">
        <f>'[1]Teilnehmer-Basisdaten'!F45</f>
        <v>0</v>
      </c>
      <c r="F51" s="21">
        <f>'[1]Teilnehmer-Basisdaten'!H45</f>
        <v>0</v>
      </c>
      <c r="G51" s="20">
        <f>'[1]Teilnehmer-Basisdaten'!I45</f>
        <v>0</v>
      </c>
      <c r="H51" s="20">
        <f>'[1]Teilnehmer-Basisdaten'!J45</f>
        <v>0</v>
      </c>
      <c r="I51" s="20">
        <f>'[1]Teilnehmer-Basisdaten'!K45</f>
        <v>0</v>
      </c>
      <c r="J51" s="20">
        <f>'[1]Teilnehmer-Basisdaten'!L45</f>
        <v>0</v>
      </c>
      <c r="K51" s="18">
        <f>VLOOKUP(A51,matrix,139,TRUE)</f>
        <v>0</v>
      </c>
      <c r="L51" s="19" t="str">
        <f>IF(T51&gt;0,IF($D51&gt;"",ROUND($K51/$T51,1),""),"")</f>
        <v/>
      </c>
      <c r="M51" s="19" t="str">
        <f>IF(T51&gt;0,IF($D51&gt;"",$T51/($K51/60),""),"")</f>
        <v/>
      </c>
      <c r="N51" s="18">
        <f>VLOOKUP(A51,matrix,145,TRUE)</f>
        <v>0</v>
      </c>
      <c r="O51" s="17">
        <f>VLOOKUP(A51,'[1]WB-Daten'!$A$5:$FG$54,154,TRUE)</f>
        <v>0</v>
      </c>
      <c r="P51" s="17">
        <f>VLOOKUP(A51,'[1]WB-Daten'!$A$5:$FG$54,155,TRUE)</f>
        <v>0</v>
      </c>
      <c r="Q51" s="16">
        <f>IF('[1]Teilnehmer-Basisdaten'!M45="x",IF('[1]Teilnehmer-Basisdaten'!N45&gt;"0",'[1]Teilnehmer-Basisdaten'!N45, "n.gestartet"),'[1]WB-Daten'!EQ45)</f>
        <v>0</v>
      </c>
      <c r="R51" s="2">
        <f>RANK(T51,$T$11:$T$60)+RANK(K51,$K$11:$K$60,2)/100</f>
        <v>8.01</v>
      </c>
      <c r="S51" s="5">
        <f>IF(D51&gt;0,RANK(R51,$R$11:$R$60,2),"")</f>
        <v>8</v>
      </c>
      <c r="T51">
        <f>VLOOKUP(A51,matrix,145,TRUE)</f>
        <v>0</v>
      </c>
      <c r="U51">
        <f>IF(C51="LK 0",7,IF(C51="LK 1",1,IF(C51="LK 2",2,IF(C51="LK 3",3,IF(C51="LK 4",4,IF(C51="Zeit",8,9))))))</f>
        <v>9</v>
      </c>
    </row>
    <row r="52" spans="1:21" ht="30" customHeight="1" thickBot="1" x14ac:dyDescent="0.35">
      <c r="A52" s="26">
        <f>'[1]Teilnehmer-Basisdaten'!A46</f>
        <v>42</v>
      </c>
      <c r="B52" s="24" t="str">
        <f>IF(AND(R52&gt;0,T52&gt;0),RANK(R52,$R$11:$R$60,2)," ")</f>
        <v xml:space="preserve"> </v>
      </c>
      <c r="C52" s="23" t="str">
        <f>IF(N52&gt;0,IF(K52&lt;'[1]WB-Basisdaten'!$D$25,"LK 0",IF(K52&lt;='[1]WB-Basisdaten'!$E$25,"LK 1",IF(K52&lt;='[1]WB-Basisdaten'!$E$26,"LK 2",IF(K52&lt;='[1]WB-Basisdaten'!$E$27,"LK 3",IF(K52&lt;='[1]WB-Basisdaten'!$E$28,"LK 4","Zeit"))))),"")</f>
        <v/>
      </c>
      <c r="D52" s="22" t="str">
        <f>'[1]Teilnehmer-Basisdaten'!B46&amp;" "&amp;'[1]Teilnehmer-Basisdaten'!C46</f>
        <v xml:space="preserve"> </v>
      </c>
      <c r="E52" s="21">
        <f>'[1]Teilnehmer-Basisdaten'!F46</f>
        <v>0</v>
      </c>
      <c r="F52" s="21">
        <f>'[1]Teilnehmer-Basisdaten'!H46</f>
        <v>0</v>
      </c>
      <c r="G52" s="20">
        <f>'[1]Teilnehmer-Basisdaten'!I46</f>
        <v>0</v>
      </c>
      <c r="H52" s="20">
        <f>'[1]Teilnehmer-Basisdaten'!J46</f>
        <v>0</v>
      </c>
      <c r="I52" s="20">
        <f>'[1]Teilnehmer-Basisdaten'!K46</f>
        <v>0</v>
      </c>
      <c r="J52" s="20">
        <f>'[1]Teilnehmer-Basisdaten'!L46</f>
        <v>0</v>
      </c>
      <c r="K52" s="18">
        <f>VLOOKUP(A52,matrix,139,TRUE)</f>
        <v>0</v>
      </c>
      <c r="L52" s="19" t="str">
        <f>IF(T52&gt;0,IF($D52&gt;"",ROUND($K52/$T52,1),""),"")</f>
        <v/>
      </c>
      <c r="M52" s="19" t="str">
        <f>IF(T52&gt;0,IF($D52&gt;"",$T52/($K52/60),""),"")</f>
        <v/>
      </c>
      <c r="N52" s="18">
        <f>VLOOKUP(A52,matrix,145,TRUE)</f>
        <v>0</v>
      </c>
      <c r="O52" s="17">
        <f>VLOOKUP(A52,'[1]WB-Daten'!$A$5:$FG$54,154,TRUE)</f>
        <v>0</v>
      </c>
      <c r="P52" s="17">
        <f>VLOOKUP(A52,'[1]WB-Daten'!$A$5:$FG$54,155,TRUE)</f>
        <v>0</v>
      </c>
      <c r="Q52" s="16">
        <f>IF('[1]Teilnehmer-Basisdaten'!M46="x",IF('[1]Teilnehmer-Basisdaten'!N46&gt;"0",'[1]Teilnehmer-Basisdaten'!N46, "n.gestartet"),'[1]WB-Daten'!EQ46)</f>
        <v>0</v>
      </c>
      <c r="R52" s="2">
        <f>RANK(T52,$T$11:$T$60)+RANK(K52,$K$11:$K$60,2)/100</f>
        <v>8.01</v>
      </c>
      <c r="S52" s="5">
        <f>IF(D52&gt;0,RANK(R52,$R$11:$R$60,2),"")</f>
        <v>8</v>
      </c>
      <c r="T52">
        <f>VLOOKUP(A52,matrix,145,TRUE)</f>
        <v>0</v>
      </c>
      <c r="U52">
        <f>IF(C52="LK 0",7,IF(C52="LK 1",1,IF(C52="LK 2",2,IF(C52="LK 3",3,IF(C52="LK 4",4,IF(C52="Zeit",8,9))))))</f>
        <v>9</v>
      </c>
    </row>
    <row r="53" spans="1:21" ht="30" customHeight="1" thickBot="1" x14ac:dyDescent="0.35">
      <c r="A53" s="25">
        <f>'[1]Teilnehmer-Basisdaten'!A47</f>
        <v>43</v>
      </c>
      <c r="B53" s="24" t="str">
        <f>IF(AND(R53&gt;0,T53&gt;0),RANK(R53,$R$11:$R$60,2)," ")</f>
        <v xml:space="preserve"> </v>
      </c>
      <c r="C53" s="23" t="str">
        <f>IF(N53&gt;0,IF(K53&lt;'[1]WB-Basisdaten'!$D$25,"LK 0",IF(K53&lt;='[1]WB-Basisdaten'!$E$25,"LK 1",IF(K53&lt;='[1]WB-Basisdaten'!$E$26,"LK 2",IF(K53&lt;='[1]WB-Basisdaten'!$E$27,"LK 3",IF(K53&lt;='[1]WB-Basisdaten'!$E$28,"LK 4","Zeit"))))),"")</f>
        <v/>
      </c>
      <c r="D53" s="22" t="str">
        <f>'[1]Teilnehmer-Basisdaten'!B47&amp;" "&amp;'[1]Teilnehmer-Basisdaten'!C47</f>
        <v xml:space="preserve"> </v>
      </c>
      <c r="E53" s="21">
        <f>'[1]Teilnehmer-Basisdaten'!F47</f>
        <v>0</v>
      </c>
      <c r="F53" s="21">
        <f>'[1]Teilnehmer-Basisdaten'!H47</f>
        <v>0</v>
      </c>
      <c r="G53" s="20">
        <f>'[1]Teilnehmer-Basisdaten'!I47</f>
        <v>0</v>
      </c>
      <c r="H53" s="20">
        <f>'[1]Teilnehmer-Basisdaten'!J47</f>
        <v>0</v>
      </c>
      <c r="I53" s="20">
        <f>'[1]Teilnehmer-Basisdaten'!K47</f>
        <v>0</v>
      </c>
      <c r="J53" s="20">
        <f>'[1]Teilnehmer-Basisdaten'!L47</f>
        <v>0</v>
      </c>
      <c r="K53" s="18">
        <f>VLOOKUP(A53,matrix,139,TRUE)</f>
        <v>0</v>
      </c>
      <c r="L53" s="19" t="str">
        <f>IF(T53&gt;0,IF($D53&gt;"",ROUND($K53/$T53,1),""),"")</f>
        <v/>
      </c>
      <c r="M53" s="19" t="str">
        <f>IF(T53&gt;0,IF($D53&gt;"",$T53/($K53/60),""),"")</f>
        <v/>
      </c>
      <c r="N53" s="18">
        <f>VLOOKUP(A53,matrix,145,TRUE)</f>
        <v>0</v>
      </c>
      <c r="O53" s="17">
        <f>VLOOKUP(A53,'[1]WB-Daten'!$A$5:$FG$54,154,TRUE)</f>
        <v>0</v>
      </c>
      <c r="P53" s="17">
        <f>VLOOKUP(A53,'[1]WB-Daten'!$A$5:$FG$54,155,TRUE)</f>
        <v>0</v>
      </c>
      <c r="Q53" s="16">
        <f>IF('[1]Teilnehmer-Basisdaten'!M47="x",IF('[1]Teilnehmer-Basisdaten'!N47&gt;"0",'[1]Teilnehmer-Basisdaten'!N47, "n.gestartet"),'[1]WB-Daten'!EQ47)</f>
        <v>0</v>
      </c>
      <c r="R53" s="2">
        <f>RANK(T53,$T$11:$T$60)+RANK(K53,$K$11:$K$60,2)/100</f>
        <v>8.01</v>
      </c>
      <c r="S53" s="5">
        <f>IF(D53&gt;0,RANK(R53,$R$11:$R$60,2),"")</f>
        <v>8</v>
      </c>
      <c r="T53">
        <f>VLOOKUP(A53,matrix,145,TRUE)</f>
        <v>0</v>
      </c>
      <c r="U53">
        <f>IF(C53="LK 0",7,IF(C53="LK 1",1,IF(C53="LK 2",2,IF(C53="LK 3",3,IF(C53="LK 4",4,IF(C53="Zeit",8,9))))))</f>
        <v>9</v>
      </c>
    </row>
    <row r="54" spans="1:21" ht="30" customHeight="1" thickBot="1" x14ac:dyDescent="0.35">
      <c r="A54" s="26">
        <f>'[1]Teilnehmer-Basisdaten'!A48</f>
        <v>44</v>
      </c>
      <c r="B54" s="24" t="str">
        <f>IF(AND(R54&gt;0,T54&gt;0),RANK(R54,$R$11:$R$60,2)," ")</f>
        <v xml:space="preserve"> </v>
      </c>
      <c r="C54" s="23" t="str">
        <f>IF(N54&gt;0,IF(K54&lt;'[1]WB-Basisdaten'!$D$25,"LK 0",IF(K54&lt;='[1]WB-Basisdaten'!$E$25,"LK 1",IF(K54&lt;='[1]WB-Basisdaten'!$E$26,"LK 2",IF(K54&lt;='[1]WB-Basisdaten'!$E$27,"LK 3",IF(K54&lt;='[1]WB-Basisdaten'!$E$28,"LK 4","Zeit"))))),"")</f>
        <v/>
      </c>
      <c r="D54" s="22" t="str">
        <f>'[1]Teilnehmer-Basisdaten'!B48&amp;" "&amp;'[1]Teilnehmer-Basisdaten'!C48</f>
        <v xml:space="preserve"> </v>
      </c>
      <c r="E54" s="21">
        <f>'[1]Teilnehmer-Basisdaten'!F48</f>
        <v>0</v>
      </c>
      <c r="F54" s="21">
        <f>'[1]Teilnehmer-Basisdaten'!H48</f>
        <v>0</v>
      </c>
      <c r="G54" s="20">
        <f>'[1]Teilnehmer-Basisdaten'!I48</f>
        <v>0</v>
      </c>
      <c r="H54" s="20">
        <f>'[1]Teilnehmer-Basisdaten'!J48</f>
        <v>0</v>
      </c>
      <c r="I54" s="20">
        <f>'[1]Teilnehmer-Basisdaten'!K48</f>
        <v>0</v>
      </c>
      <c r="J54" s="20">
        <f>'[1]Teilnehmer-Basisdaten'!L48</f>
        <v>0</v>
      </c>
      <c r="K54" s="18">
        <f>VLOOKUP(A54,matrix,139,TRUE)</f>
        <v>0</v>
      </c>
      <c r="L54" s="19" t="str">
        <f>IF(T54&gt;0,IF($D54&gt;"",ROUND($K54/$T54,1),""),"")</f>
        <v/>
      </c>
      <c r="M54" s="19" t="str">
        <f>IF(T54&gt;0,IF($D54&gt;"",$T54/($K54/60),""),"")</f>
        <v/>
      </c>
      <c r="N54" s="18">
        <f>VLOOKUP(A54,matrix,145,TRUE)</f>
        <v>0</v>
      </c>
      <c r="O54" s="17">
        <f>VLOOKUP(A54,'[1]WB-Daten'!$A$5:$FG$54,154,TRUE)</f>
        <v>0</v>
      </c>
      <c r="P54" s="17">
        <f>VLOOKUP(A54,'[1]WB-Daten'!$A$5:$FG$54,155,TRUE)</f>
        <v>0</v>
      </c>
      <c r="Q54" s="16">
        <f>IF('[1]Teilnehmer-Basisdaten'!M48="x",IF('[1]Teilnehmer-Basisdaten'!N48&gt;"0",'[1]Teilnehmer-Basisdaten'!N48, "n.gestartet"),'[1]WB-Daten'!EQ48)</f>
        <v>0</v>
      </c>
      <c r="R54" s="2">
        <f>RANK(T54,$T$11:$T$60)+RANK(K54,$K$11:$K$60,2)/100</f>
        <v>8.01</v>
      </c>
      <c r="S54" s="5">
        <f>IF(D54&gt;0,RANK(R54,$R$11:$R$60,2),"")</f>
        <v>8</v>
      </c>
      <c r="T54">
        <f>VLOOKUP(A54,matrix,145,TRUE)</f>
        <v>0</v>
      </c>
      <c r="U54">
        <f>IF(C54="LK 0",7,IF(C54="LK 1",1,IF(C54="LK 2",2,IF(C54="LK 3",3,IF(C54="LK 4",4,IF(C54="Zeit",8,9))))))</f>
        <v>9</v>
      </c>
    </row>
    <row r="55" spans="1:21" ht="30" customHeight="1" thickBot="1" x14ac:dyDescent="0.35">
      <c r="A55" s="25">
        <f>'[1]Teilnehmer-Basisdaten'!A49</f>
        <v>45</v>
      </c>
      <c r="B55" s="24" t="str">
        <f>IF(AND(R55&gt;0,T55&gt;0),RANK(R55,$R$11:$R$60,2)," ")</f>
        <v xml:space="preserve"> </v>
      </c>
      <c r="C55" s="23" t="str">
        <f>IF(N55&gt;0,IF(K55&lt;'[1]WB-Basisdaten'!$D$25,"LK 0",IF(K55&lt;='[1]WB-Basisdaten'!$E$25,"LK 1",IF(K55&lt;='[1]WB-Basisdaten'!$E$26,"LK 2",IF(K55&lt;='[1]WB-Basisdaten'!$E$27,"LK 3",IF(K55&lt;='[1]WB-Basisdaten'!$E$28,"LK 4","Zeit"))))),"")</f>
        <v/>
      </c>
      <c r="D55" s="22" t="str">
        <f>'[1]Teilnehmer-Basisdaten'!B49&amp;" "&amp;'[1]Teilnehmer-Basisdaten'!C49</f>
        <v xml:space="preserve"> </v>
      </c>
      <c r="E55" s="21">
        <f>'[1]Teilnehmer-Basisdaten'!F49</f>
        <v>0</v>
      </c>
      <c r="F55" s="21">
        <f>'[1]Teilnehmer-Basisdaten'!H49</f>
        <v>0</v>
      </c>
      <c r="G55" s="20">
        <f>'[1]Teilnehmer-Basisdaten'!I49</f>
        <v>0</v>
      </c>
      <c r="H55" s="20">
        <f>'[1]Teilnehmer-Basisdaten'!J49</f>
        <v>0</v>
      </c>
      <c r="I55" s="20">
        <f>'[1]Teilnehmer-Basisdaten'!K49</f>
        <v>0</v>
      </c>
      <c r="J55" s="20">
        <f>'[1]Teilnehmer-Basisdaten'!L49</f>
        <v>0</v>
      </c>
      <c r="K55" s="18">
        <f>VLOOKUP(A55,matrix,139,TRUE)</f>
        <v>0</v>
      </c>
      <c r="L55" s="19" t="str">
        <f>IF(T55&gt;0,IF($D55&gt;"",ROUND($K55/$T55,1),""),"")</f>
        <v/>
      </c>
      <c r="M55" s="19" t="str">
        <f>IF(T55&gt;0,IF($D55&gt;"",$T55/($K55/60),""),"")</f>
        <v/>
      </c>
      <c r="N55" s="18">
        <f>VLOOKUP(A55,matrix,145,TRUE)</f>
        <v>0</v>
      </c>
      <c r="O55" s="17">
        <f>VLOOKUP(A55,'[1]WB-Daten'!$A$5:$FG$54,154,TRUE)</f>
        <v>0</v>
      </c>
      <c r="P55" s="17">
        <f>VLOOKUP(A55,'[1]WB-Daten'!$A$5:$FG$54,155,TRUE)</f>
        <v>0</v>
      </c>
      <c r="Q55" s="16">
        <f>IF('[1]Teilnehmer-Basisdaten'!M49="x",IF('[1]Teilnehmer-Basisdaten'!N49&gt;"0",'[1]Teilnehmer-Basisdaten'!N49, "n.gestartet"),'[1]WB-Daten'!EQ49)</f>
        <v>0</v>
      </c>
      <c r="R55" s="2">
        <f>RANK(T55,$T$11:$T$60)+RANK(K55,$K$11:$K$60,2)/100</f>
        <v>8.01</v>
      </c>
      <c r="S55" s="5">
        <f>IF(D55&gt;0,RANK(R55,$R$11:$R$60,2),"")</f>
        <v>8</v>
      </c>
      <c r="T55">
        <f>VLOOKUP(A55,matrix,145,TRUE)</f>
        <v>0</v>
      </c>
      <c r="U55">
        <f>IF(C55="LK 0",7,IF(C55="LK 1",1,IF(C55="LK 2",2,IF(C55="LK 3",3,IF(C55="LK 4",4,IF(C55="Zeit",8,9))))))</f>
        <v>9</v>
      </c>
    </row>
    <row r="56" spans="1:21" ht="30" customHeight="1" thickBot="1" x14ac:dyDescent="0.35">
      <c r="A56" s="26">
        <f>'[1]Teilnehmer-Basisdaten'!A50</f>
        <v>46</v>
      </c>
      <c r="B56" s="24" t="str">
        <f>IF(AND(R56&gt;0,T56&gt;0),RANK(R56,$R$11:$R$60,2)," ")</f>
        <v xml:space="preserve"> </v>
      </c>
      <c r="C56" s="23" t="str">
        <f>IF(N56&gt;0,IF(K56&lt;'[1]WB-Basisdaten'!$D$25,"LK 0",IF(K56&lt;='[1]WB-Basisdaten'!$E$25,"LK 1",IF(K56&lt;='[1]WB-Basisdaten'!$E$26,"LK 2",IF(K56&lt;='[1]WB-Basisdaten'!$E$27,"LK 3",IF(K56&lt;='[1]WB-Basisdaten'!$E$28,"LK 4","Zeit"))))),"")</f>
        <v/>
      </c>
      <c r="D56" s="22" t="str">
        <f>'[1]Teilnehmer-Basisdaten'!B50&amp;" "&amp;'[1]Teilnehmer-Basisdaten'!C50</f>
        <v xml:space="preserve"> </v>
      </c>
      <c r="E56" s="21">
        <f>'[1]Teilnehmer-Basisdaten'!F50</f>
        <v>0</v>
      </c>
      <c r="F56" s="21">
        <f>'[1]Teilnehmer-Basisdaten'!H50</f>
        <v>0</v>
      </c>
      <c r="G56" s="20">
        <f>'[1]Teilnehmer-Basisdaten'!I50</f>
        <v>0</v>
      </c>
      <c r="H56" s="20">
        <f>'[1]Teilnehmer-Basisdaten'!J50</f>
        <v>0</v>
      </c>
      <c r="I56" s="20">
        <f>'[1]Teilnehmer-Basisdaten'!K50</f>
        <v>0</v>
      </c>
      <c r="J56" s="20">
        <f>'[1]Teilnehmer-Basisdaten'!L50</f>
        <v>0</v>
      </c>
      <c r="K56" s="18">
        <f>VLOOKUP(A56,matrix,139,TRUE)</f>
        <v>0</v>
      </c>
      <c r="L56" s="19" t="str">
        <f>IF(T56&gt;0,IF($D56&gt;"",ROUND($K56/$T56,1),""),"")</f>
        <v/>
      </c>
      <c r="M56" s="19" t="str">
        <f>IF(T56&gt;0,IF($D56&gt;"",$T56/($K56/60),""),"")</f>
        <v/>
      </c>
      <c r="N56" s="18">
        <f>VLOOKUP(A56,matrix,145,TRUE)</f>
        <v>0</v>
      </c>
      <c r="O56" s="17">
        <f>VLOOKUP(A56,'[1]WB-Daten'!$A$5:$FG$54,154,TRUE)</f>
        <v>0</v>
      </c>
      <c r="P56" s="17">
        <f>VLOOKUP(A56,'[1]WB-Daten'!$A$5:$FG$54,155,TRUE)</f>
        <v>0</v>
      </c>
      <c r="Q56" s="16">
        <f>IF('[1]Teilnehmer-Basisdaten'!M50="x",IF('[1]Teilnehmer-Basisdaten'!N50&gt;"0",'[1]Teilnehmer-Basisdaten'!N50, "n.gestartet"),'[1]WB-Daten'!EQ50)</f>
        <v>0</v>
      </c>
      <c r="R56" s="2">
        <f>RANK(T56,$T$11:$T$60)+RANK(K56,$K$11:$K$60,2)/100</f>
        <v>8.01</v>
      </c>
      <c r="S56" s="5">
        <f>IF(D56&gt;0,RANK(R56,$R$11:$R$60,2),"")</f>
        <v>8</v>
      </c>
      <c r="T56">
        <f>VLOOKUP(A56,matrix,145,TRUE)</f>
        <v>0</v>
      </c>
      <c r="U56">
        <f>IF(C56="LK 0",7,IF(C56="LK 1",1,IF(C56="LK 2",2,IF(C56="LK 3",3,IF(C56="LK 4",4,IF(C56="Zeit",8,9))))))</f>
        <v>9</v>
      </c>
    </row>
    <row r="57" spans="1:21" ht="30" customHeight="1" thickBot="1" x14ac:dyDescent="0.35">
      <c r="A57" s="25">
        <f>'[1]Teilnehmer-Basisdaten'!A51</f>
        <v>47</v>
      </c>
      <c r="B57" s="24" t="str">
        <f>IF(AND(R57&gt;0,T57&gt;0),RANK(R57,$R$11:$R$60,2)," ")</f>
        <v xml:space="preserve"> </v>
      </c>
      <c r="C57" s="23" t="str">
        <f>IF(N57&gt;0,IF(K57&lt;'[1]WB-Basisdaten'!$D$25,"LK 0",IF(K57&lt;='[1]WB-Basisdaten'!$E$25,"LK 1",IF(K57&lt;='[1]WB-Basisdaten'!$E$26,"LK 2",IF(K57&lt;='[1]WB-Basisdaten'!$E$27,"LK 3",IF(K57&lt;='[1]WB-Basisdaten'!$E$28,"LK 4","Zeit"))))),"")</f>
        <v/>
      </c>
      <c r="D57" s="22" t="str">
        <f>'[1]Teilnehmer-Basisdaten'!B51&amp;" "&amp;'[1]Teilnehmer-Basisdaten'!C51</f>
        <v xml:space="preserve"> </v>
      </c>
      <c r="E57" s="21">
        <f>'[1]Teilnehmer-Basisdaten'!F51</f>
        <v>0</v>
      </c>
      <c r="F57" s="21">
        <f>'[1]Teilnehmer-Basisdaten'!H51</f>
        <v>0</v>
      </c>
      <c r="G57" s="20">
        <f>'[1]Teilnehmer-Basisdaten'!I51</f>
        <v>0</v>
      </c>
      <c r="H57" s="20">
        <f>'[1]Teilnehmer-Basisdaten'!J51</f>
        <v>0</v>
      </c>
      <c r="I57" s="20">
        <f>'[1]Teilnehmer-Basisdaten'!K51</f>
        <v>0</v>
      </c>
      <c r="J57" s="20">
        <f>'[1]Teilnehmer-Basisdaten'!L51</f>
        <v>0</v>
      </c>
      <c r="K57" s="18">
        <f>VLOOKUP(A57,matrix,139,TRUE)</f>
        <v>0</v>
      </c>
      <c r="L57" s="19" t="str">
        <f>IF(T57&gt;0,IF($D57&gt;"",ROUND($K57/$T57,1),""),"")</f>
        <v/>
      </c>
      <c r="M57" s="19" t="str">
        <f>IF(T57&gt;0,IF($D57&gt;"",$T57/($K57/60),""),"")</f>
        <v/>
      </c>
      <c r="N57" s="18">
        <f>VLOOKUP(A57,matrix,145,TRUE)</f>
        <v>0</v>
      </c>
      <c r="O57" s="17">
        <f>VLOOKUP(A57,'[1]WB-Daten'!$A$5:$FG$54,154,TRUE)</f>
        <v>0</v>
      </c>
      <c r="P57" s="17">
        <f>VLOOKUP(A57,'[1]WB-Daten'!$A$5:$FG$54,155,TRUE)</f>
        <v>0</v>
      </c>
      <c r="Q57" s="16">
        <f>IF('[1]Teilnehmer-Basisdaten'!M51="x",IF('[1]Teilnehmer-Basisdaten'!N51&gt;"0",'[1]Teilnehmer-Basisdaten'!N51, "n.gestartet"),'[1]WB-Daten'!EQ51)</f>
        <v>0</v>
      </c>
      <c r="R57" s="2">
        <f>RANK(T57,$T$11:$T$60)+RANK(K57,$K$11:$K$60,2)/100</f>
        <v>8.01</v>
      </c>
      <c r="S57" s="5">
        <f>IF(D57&gt;0,RANK(R57,$R$11:$R$60,2),"")</f>
        <v>8</v>
      </c>
      <c r="T57">
        <f>VLOOKUP(A57,matrix,145,TRUE)</f>
        <v>0</v>
      </c>
      <c r="U57">
        <f>IF(C57="LK 0",7,IF(C57="LK 1",1,IF(C57="LK 2",2,IF(C57="LK 3",3,IF(C57="LK 4",4,IF(C57="Zeit",8,9))))))</f>
        <v>9</v>
      </c>
    </row>
    <row r="58" spans="1:21" ht="30" customHeight="1" thickBot="1" x14ac:dyDescent="0.35">
      <c r="A58" s="26">
        <f>'[1]Teilnehmer-Basisdaten'!A52</f>
        <v>48</v>
      </c>
      <c r="B58" s="24" t="str">
        <f>IF(AND(R58&gt;0,T58&gt;0),RANK(R58,$R$11:$R$60,2)," ")</f>
        <v xml:space="preserve"> </v>
      </c>
      <c r="C58" s="23" t="str">
        <f>IF(N58&gt;0,IF(K58&lt;'[1]WB-Basisdaten'!$D$25,"LK 0",IF(K58&lt;='[1]WB-Basisdaten'!$E$25,"LK 1",IF(K58&lt;='[1]WB-Basisdaten'!$E$26,"LK 2",IF(K58&lt;='[1]WB-Basisdaten'!$E$27,"LK 3",IF(K58&lt;='[1]WB-Basisdaten'!$E$28,"LK 4","Zeit"))))),"")</f>
        <v/>
      </c>
      <c r="D58" s="22" t="str">
        <f>'[1]Teilnehmer-Basisdaten'!B52&amp;" "&amp;'[1]Teilnehmer-Basisdaten'!C52</f>
        <v xml:space="preserve"> </v>
      </c>
      <c r="E58" s="21">
        <f>'[1]Teilnehmer-Basisdaten'!F52</f>
        <v>0</v>
      </c>
      <c r="F58" s="21">
        <f>'[1]Teilnehmer-Basisdaten'!H52</f>
        <v>0</v>
      </c>
      <c r="G58" s="20">
        <f>'[1]Teilnehmer-Basisdaten'!I52</f>
        <v>0</v>
      </c>
      <c r="H58" s="20">
        <f>'[1]Teilnehmer-Basisdaten'!J52</f>
        <v>0</v>
      </c>
      <c r="I58" s="20">
        <f>'[1]Teilnehmer-Basisdaten'!K52</f>
        <v>0</v>
      </c>
      <c r="J58" s="20">
        <f>'[1]Teilnehmer-Basisdaten'!L52</f>
        <v>0</v>
      </c>
      <c r="K58" s="18">
        <f>VLOOKUP(A58,matrix,139,TRUE)</f>
        <v>0</v>
      </c>
      <c r="L58" s="19" t="str">
        <f>IF(T58&gt;0,IF($D58&gt;"",ROUND($K58/$T58,1),""),"")</f>
        <v/>
      </c>
      <c r="M58" s="19" t="str">
        <f>IF(T58&gt;0,IF($D58&gt;"",$T58/($K58/60),""),"")</f>
        <v/>
      </c>
      <c r="N58" s="18">
        <f>VLOOKUP(A58,matrix,145,TRUE)</f>
        <v>0</v>
      </c>
      <c r="O58" s="17">
        <f>VLOOKUP(A58,'[1]WB-Daten'!$A$5:$FG$54,154,TRUE)</f>
        <v>0</v>
      </c>
      <c r="P58" s="17">
        <f>VLOOKUP(A58,'[1]WB-Daten'!$A$5:$FG$54,155,TRUE)</f>
        <v>0</v>
      </c>
      <c r="Q58" s="16">
        <f>IF('[1]Teilnehmer-Basisdaten'!M52="x",IF('[1]Teilnehmer-Basisdaten'!N52&gt;"0",'[1]Teilnehmer-Basisdaten'!N52, "n.gestartet"),'[1]WB-Daten'!EQ52)</f>
        <v>0</v>
      </c>
      <c r="R58" s="2">
        <f>RANK(T58,$T$11:$T$60)+RANK(K58,$K$11:$K$60,2)/100</f>
        <v>8.01</v>
      </c>
      <c r="S58" s="5">
        <f>IF(D58&gt;0,RANK(R58,$R$11:$R$60,2),"")</f>
        <v>8</v>
      </c>
      <c r="T58">
        <f>VLOOKUP(A58,matrix,145,TRUE)</f>
        <v>0</v>
      </c>
      <c r="U58">
        <f>IF(C58="LK 0",7,IF(C58="LK 1",1,IF(C58="LK 2",2,IF(C58="LK 3",3,IF(C58="LK 4",4,IF(C58="Zeit",8,9))))))</f>
        <v>9</v>
      </c>
    </row>
    <row r="59" spans="1:21" ht="30" customHeight="1" thickBot="1" x14ac:dyDescent="0.35">
      <c r="A59" s="25">
        <f>'[1]Teilnehmer-Basisdaten'!A53</f>
        <v>49</v>
      </c>
      <c r="B59" s="24" t="str">
        <f>IF(AND(R59&gt;0,T59&gt;0),RANK(R59,$R$11:$R$60,2)," ")</f>
        <v xml:space="preserve"> </v>
      </c>
      <c r="C59" s="23" t="str">
        <f>IF(N59&gt;0,IF(K59&lt;'[1]WB-Basisdaten'!$D$25,"LK 0",IF(K59&lt;='[1]WB-Basisdaten'!$E$25,"LK 1",IF(K59&lt;='[1]WB-Basisdaten'!$E$26,"LK 2",IF(K59&lt;='[1]WB-Basisdaten'!$E$27,"LK 3",IF(K59&lt;='[1]WB-Basisdaten'!$E$28,"LK 4","Zeit"))))),"")</f>
        <v/>
      </c>
      <c r="D59" s="22" t="str">
        <f>'[1]Teilnehmer-Basisdaten'!B53&amp;" "&amp;'[1]Teilnehmer-Basisdaten'!C53</f>
        <v xml:space="preserve"> </v>
      </c>
      <c r="E59" s="21">
        <f>'[1]Teilnehmer-Basisdaten'!F53</f>
        <v>0</v>
      </c>
      <c r="F59" s="21">
        <f>'[1]Teilnehmer-Basisdaten'!H53</f>
        <v>0</v>
      </c>
      <c r="G59" s="20">
        <f>'[1]Teilnehmer-Basisdaten'!I53</f>
        <v>0</v>
      </c>
      <c r="H59" s="20">
        <f>'[1]Teilnehmer-Basisdaten'!J53</f>
        <v>0</v>
      </c>
      <c r="I59" s="20">
        <f>'[1]Teilnehmer-Basisdaten'!K53</f>
        <v>0</v>
      </c>
      <c r="J59" s="20">
        <f>'[1]Teilnehmer-Basisdaten'!L53</f>
        <v>0</v>
      </c>
      <c r="K59" s="18">
        <f>VLOOKUP(A59,matrix,139,TRUE)</f>
        <v>0</v>
      </c>
      <c r="L59" s="19" t="str">
        <f>IF(T59&gt;0,IF($D59&gt;"",ROUND($K59/$T59,1),""),"")</f>
        <v/>
      </c>
      <c r="M59" s="19" t="str">
        <f>IF(T59&gt;0,IF($D59&gt;"",$T59/($K59/60),""),"")</f>
        <v/>
      </c>
      <c r="N59" s="18">
        <f>VLOOKUP(A59,matrix,145,TRUE)</f>
        <v>0</v>
      </c>
      <c r="O59" s="17">
        <f>VLOOKUP(A59,'[1]WB-Daten'!$A$5:$FG$54,154,TRUE)</f>
        <v>0</v>
      </c>
      <c r="P59" s="17">
        <f>VLOOKUP(A59,'[1]WB-Daten'!$A$5:$FG$54,155,TRUE)</f>
        <v>0</v>
      </c>
      <c r="Q59" s="16">
        <f>IF('[1]Teilnehmer-Basisdaten'!M53="x",IF('[1]Teilnehmer-Basisdaten'!N53&gt;"0",'[1]Teilnehmer-Basisdaten'!N53, "n.gestartet"),'[1]WB-Daten'!EQ53)</f>
        <v>0</v>
      </c>
      <c r="R59" s="2">
        <f>RANK(T59,$T$11:$T$60)+RANK(K59,$K$11:$K$60,2)/100</f>
        <v>8.01</v>
      </c>
      <c r="S59" s="5">
        <f>IF(D59&gt;0,RANK(R59,$R$11:$R$60,2),"")</f>
        <v>8</v>
      </c>
      <c r="T59">
        <f>VLOOKUP(A59,matrix,145,TRUE)</f>
        <v>0</v>
      </c>
      <c r="U59">
        <f>IF(C59="LK 0",7,IF(C59="LK 1",1,IF(C59="LK 2",2,IF(C59="LK 3",3,IF(C59="LK 4",4,IF(C59="Zeit",8,9))))))</f>
        <v>9</v>
      </c>
    </row>
    <row r="60" spans="1:21" ht="30" customHeight="1" thickBot="1" x14ac:dyDescent="0.35">
      <c r="A60" s="15">
        <f>'[1]Teilnehmer-Basisdaten'!A54</f>
        <v>50</v>
      </c>
      <c r="B60" s="14" t="str">
        <f>IF(AND(R60&gt;0,T60&gt;0),RANK(R60,$R$11:$R$60,2)," ")</f>
        <v xml:space="preserve"> </v>
      </c>
      <c r="C60" s="13" t="str">
        <f>IF(N60&gt;0,IF(K60&lt;'[1]WB-Basisdaten'!$D$25,"LK 0",IF(K60&lt;='[1]WB-Basisdaten'!$E$25,"LK 1",IF(K60&lt;='[1]WB-Basisdaten'!$E$26,"LK 2",IF(K60&lt;='[1]WB-Basisdaten'!$E$27,"LK 3",IF(K60&lt;='[1]WB-Basisdaten'!$E$28,"LK 4","Zeit"))))),"")</f>
        <v/>
      </c>
      <c r="D60" s="12" t="str">
        <f>'[1]Teilnehmer-Basisdaten'!B54&amp;" "&amp;'[1]Teilnehmer-Basisdaten'!C54</f>
        <v xml:space="preserve"> </v>
      </c>
      <c r="E60" s="11">
        <f>'[1]Teilnehmer-Basisdaten'!F54</f>
        <v>0</v>
      </c>
      <c r="F60" s="11">
        <f>'[1]Teilnehmer-Basisdaten'!H54</f>
        <v>0</v>
      </c>
      <c r="G60" s="10">
        <f>'[1]Teilnehmer-Basisdaten'!I54</f>
        <v>0</v>
      </c>
      <c r="H60" s="10">
        <f>'[1]Teilnehmer-Basisdaten'!J54</f>
        <v>0</v>
      </c>
      <c r="I60" s="10">
        <f>'[1]Teilnehmer-Basisdaten'!K54</f>
        <v>0</v>
      </c>
      <c r="J60" s="10">
        <f>'[1]Teilnehmer-Basisdaten'!L54</f>
        <v>0</v>
      </c>
      <c r="K60" s="7">
        <f>VLOOKUP(A60,matrix,139,TRUE)</f>
        <v>0</v>
      </c>
      <c r="L60" s="9" t="str">
        <f>IF(T60&gt;0,IF($D60&gt;"",ROUND($K60/$T60,1),""),"")</f>
        <v/>
      </c>
      <c r="M60" s="9" t="str">
        <f>IF(T60&gt;0,IF($D60&gt;"",$T60/($K60/60),""),"")</f>
        <v/>
      </c>
      <c r="N60" s="7">
        <f>VLOOKUP(A60,matrix,145,TRUE)</f>
        <v>0</v>
      </c>
      <c r="O60" s="8">
        <f>VLOOKUP(A60,'[1]WB-Daten'!$A$5:$FG$54,154,TRUE)</f>
        <v>0</v>
      </c>
      <c r="P60" s="7">
        <f>VLOOKUP(A60,'[1]WB-Daten'!$A$5:$FG$54,155,TRUE)</f>
        <v>0</v>
      </c>
      <c r="Q60" s="6" t="str">
        <f>IF('[1]Teilnehmer-Basisdaten'!M54="x",IF('[1]Teilnehmer-Basisdaten'!N54&gt;"0",'[1]Teilnehmer-Basisdaten'!N54, "n.gestartet"),'[1]WB-Daten'!EQ54)</f>
        <v xml:space="preserve"> </v>
      </c>
      <c r="R60" s="2">
        <f>RANK(T60,$T$11:$T$60)+RANK(K60,$K$11:$K$60,2)/100</f>
        <v>8.01</v>
      </c>
      <c r="S60" s="5">
        <f>IF(D60&gt;0,RANK(R60,$R$11:$R$60,2),"")</f>
        <v>8</v>
      </c>
      <c r="T60">
        <f>VLOOKUP(A60,matrix,145,TRUE)</f>
        <v>0</v>
      </c>
      <c r="U60">
        <f>IF(C60="LK 0",7,IF(C60="LK 1",1,IF(C60="LK 2",2,IF(C60="LK 3",3,IF(C60="LK 4",4,IF(C60="Zeit",8,9))))))</f>
        <v>9</v>
      </c>
    </row>
    <row r="61" spans="1:21" ht="15" thickTop="1" x14ac:dyDescent="0.3">
      <c r="A61" s="4"/>
      <c r="B61" s="4"/>
      <c r="C61" s="4"/>
      <c r="D61" s="4"/>
    </row>
  </sheetData>
  <sheetProtection password="D830" sheet="1" objects="1" scenarios="1"/>
  <mergeCells count="5">
    <mergeCell ref="D1:E1"/>
    <mergeCell ref="J2:L2"/>
    <mergeCell ref="M3:N3"/>
    <mergeCell ref="F4:I4"/>
    <mergeCell ref="E5:E9"/>
  </mergeCells>
  <pageMargins left="0.35433070866141736" right="0.27559055118110237" top="0.23622047244094491" bottom="0.19685039370078741" header="0.16" footer="0.97"/>
  <pageSetup paperSize="9" scale="60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Button 1">
              <controlPr defaultSize="0" print="0" autoFill="0" autoPict="0" macro="[0]!SortPlatz">
                <anchor>
                  <from>
                    <xdr:col>5</xdr:col>
                    <xdr:colOff>594360</xdr:colOff>
                    <xdr:row>0</xdr:row>
                    <xdr:rowOff>60960</xdr:rowOff>
                  </from>
                  <to>
                    <xdr:col>6</xdr:col>
                    <xdr:colOff>236220</xdr:colOff>
                    <xdr:row>0</xdr:row>
                    <xdr:rowOff>525780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Button 2">
              <controlPr defaultSize="0" print="0" autoFill="0" autoPict="0" macro="[0]!SortLK">
                <anchor>
                  <from>
                    <xdr:col>7</xdr:col>
                    <xdr:colOff>144780</xdr:colOff>
                    <xdr:row>0</xdr:row>
                    <xdr:rowOff>76200</xdr:rowOff>
                  </from>
                  <to>
                    <xdr:col>8</xdr:col>
                    <xdr:colOff>510540</xdr:colOff>
                    <xdr:row>0</xdr:row>
                    <xdr:rowOff>533400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B512DB-AEA8-4CAB-9E85-4EC6E190FCBC}">
  <dimension ref="A1"/>
  <sheetViews>
    <sheetView workbookViewId="0"/>
  </sheetViews>
  <sheetFormatPr baseColWidth="10" defaultRowHeight="14.4" x14ac:dyDescent="0.3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Ergebnisliste_Teilnehmer </vt:lpstr>
      <vt:lpstr>Tabelle1</vt:lpstr>
      <vt:lpstr>'Ergebnisliste_Teilnehmer '!Druckbereich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Norbert Stefanitsch</dc:creator>
  <cp:lastModifiedBy>Norbert Stefanitsch</cp:lastModifiedBy>
  <dcterms:created xsi:type="dcterms:W3CDTF">2025-05-04T15:06:18Z</dcterms:created>
  <dcterms:modified xsi:type="dcterms:W3CDTF">2025-05-04T15:07:24Z</dcterms:modified>
</cp:coreProperties>
</file>